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5"/>
  </bookViews>
  <sheets>
    <sheet name="Тит.лист" sheetId="1" r:id="rId1"/>
    <sheet name="ф.1" sheetId="2" r:id="rId2"/>
    <sheet name="ф 2" sheetId="3" r:id="rId3"/>
    <sheet name="ф 3" sheetId="4" r:id="rId4"/>
    <sheet name="ф 4" sheetId="5" r:id="rId5"/>
    <sheet name="ф 5" sheetId="6" r:id="rId6"/>
    <sheet name="ф.6" sheetId="7" r:id="rId7"/>
    <sheet name="ф.7" sheetId="8" r:id="rId8"/>
  </sheets>
  <definedNames/>
  <calcPr fullCalcOnLoad="1"/>
</workbook>
</file>

<file path=xl/sharedStrings.xml><?xml version="1.0" encoding="utf-8"?>
<sst xmlns="http://schemas.openxmlformats.org/spreadsheetml/2006/main" count="394" uniqueCount="264">
  <si>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</si>
  <si>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</si>
  <si>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</si>
  <si>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</si>
  <si>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</si>
  <si>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</si>
  <si>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</si>
  <si>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</si>
  <si>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</si>
  <si>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</si>
  <si>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</si>
  <si>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</si>
  <si>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</si>
  <si>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</si>
  <si>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</si>
  <si>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</si>
  <si>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</si>
  <si>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</si>
  <si>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</si>
  <si>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</si>
  <si>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</si>
  <si>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</si>
  <si>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</si>
  <si>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</si>
  <si>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</si>
  <si>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</si>
  <si>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</si>
  <si>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</si>
  <si>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</si>
  <si>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</si>
  <si>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</si>
  <si>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</si>
  <si>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</si>
  <si>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</si>
  <si>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</si>
  <si>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</si>
  <si>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</si>
  <si>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</si>
  <si>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</si>
  <si>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</si>
  <si>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</si>
  <si>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</si>
  <si>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</si>
  <si>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</si>
  <si>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</si>
  <si>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</si>
  <si>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</t>
  </si>
  <si>
    <t xml:space="preserve"> города Воткинска по социальным вопросам</t>
  </si>
  <si>
    <t>Отчет о реализации муниципальной программы муниципального образования "Город Воткинск"</t>
  </si>
  <si>
    <t>2020 год</t>
  </si>
  <si>
    <t>10</t>
  </si>
  <si>
    <t>0 2</t>
  </si>
  <si>
    <t>0 3</t>
  </si>
  <si>
    <t>Управление образования</t>
  </si>
  <si>
    <t>0 4</t>
  </si>
  <si>
    <t>0 5</t>
  </si>
  <si>
    <t>0 6</t>
  </si>
  <si>
    <t>проценты</t>
  </si>
  <si>
    <t>Форма 2</t>
  </si>
  <si>
    <t>Отношение фактических расходов к оценке расходов, %</t>
  </si>
  <si>
    <t xml:space="preserve">Всего </t>
  </si>
  <si>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/Ж.А.Александрова</t>
    </r>
  </si>
  <si>
    <t>Утверждаю:</t>
  </si>
  <si>
    <t>"Комплексные меры противодействия злоупотреблению наркотиками и их незаконному обороту на 2020-2024 годы"</t>
  </si>
  <si>
    <t>Комплексные меры противодействия злоупотреблению наркотиками и их незаконному обороту  на 2020-2024 годы</t>
  </si>
  <si>
    <r>
      <t xml:space="preserve">Наименование муниципальной программы  </t>
    </r>
    <r>
      <rPr>
        <u val="single"/>
        <sz val="12"/>
        <color indexed="8"/>
        <rFont val="Times New Roman"/>
        <family val="1"/>
      </rPr>
      <t>"Комплексные меры противодействия злоупотреблению наркотиками и их незаконному обороту на 2020-2024 годы"</t>
    </r>
  </si>
  <si>
    <t>13</t>
  </si>
  <si>
    <r>
      <t>Наименование муниципальной программы</t>
    </r>
    <r>
      <rPr>
        <u val="single"/>
        <sz val="12"/>
        <rFont val="Times New Roman"/>
        <family val="1"/>
      </rPr>
      <t xml:space="preserve"> "Комплексные меры противодействия злоупотреблению наркотиками и их незаконному обороту на 2020-2024 годы"</t>
    </r>
  </si>
  <si>
    <t>Изучение наркоситуации, выявление причин и условий, способствующих наркотизации населения и совершению преступлений, связанных с незаконным оборотом наркотиков</t>
  </si>
  <si>
    <t>Анализ наркоситуации на территории муниципального образования "Город Воткинск", определение антинаркотических приоритетов совместной деятельности</t>
  </si>
  <si>
    <t>Анализ ситуации для корректировки программ, планов профилактики</t>
  </si>
  <si>
    <t>Оценка эффективности принимаемых органами местного самооуправления комплексных мер в сфере профилактики наркопреступности и наркопотребления</t>
  </si>
  <si>
    <t>Выявление количества лиц, употребляющих наркотики в немедицинских целях</t>
  </si>
  <si>
    <t>ГУ ММО МВД России "Воткинский" (по согласованию), Антинаркотичес-кая комиссия муниципального образования "Город Воткинск", Управление образования, управление культуры, спорта и молодежной политики</t>
  </si>
  <si>
    <t>Работа по формированию банка данных о фактах незаконного оборота наркотиков</t>
  </si>
  <si>
    <t>Антинаркотиче-ская комиссия муниципального образования "Город Воткинск"</t>
  </si>
  <si>
    <t>Антинаркотичес-кая комиссия муниципального образования "Город Воткинск"</t>
  </si>
  <si>
    <t>Обеспечение межведомственного взаимодействия</t>
  </si>
  <si>
    <t>Организация межведомственного обмена информацией о лицах, допускающих немедицинское употребление наркотиков</t>
  </si>
  <si>
    <t>Обеспечение межведомственного взаимодействия для корректировки программ, планов профилактики</t>
  </si>
  <si>
    <t>Проведение рейдов по выявлению и пресечению незаконного оборота наркотических средств в местах массового скопления детей и молодежи</t>
  </si>
  <si>
    <t>ГУ ММО МВД России "Воткинский" (по согласованию)</t>
  </si>
  <si>
    <t>Сокращение наркомании и связанной с ней преступности</t>
  </si>
  <si>
    <t>01</t>
  </si>
  <si>
    <t>Проведение мероприятий, направленных на выявление незаконных посевов наркокультур, уничтожение очагов произрастания дикорастущей конопли</t>
  </si>
  <si>
    <t>Антинаркотичес-кая комиссия муниципального образования "Город Воткинск", ГУ ММО МВД России "Воткинский" (по согласованию)</t>
  </si>
  <si>
    <t>Совершенствование системы профилактики наркомании</t>
  </si>
  <si>
    <t>Подготовка и повышение квалификации специалистов заинтересованных ведомств по подготовке по вопросам профилактики наркомании и формирования здорового образа жизни</t>
  </si>
  <si>
    <t>Управление образования, Управление культуры, спорта и молодежной политики, Управление социальной поддержки населения, БУЗ УР "Воткинская районная больница МЗ УР", БУЗ УР "Воткинская городская больница МЗ УР"</t>
  </si>
  <si>
    <t>Повышение эффективности деятельности субъектов профилактики</t>
  </si>
  <si>
    <t>Организация профилактических мероприятий в образовательных организациях. Организация и проведение добровольного психологического и медицинского тестирования учащихся и студентов</t>
  </si>
  <si>
    <t>Управление образования, Управление культуры, спорта и молодежной политики, Управление социальной поддержки населения</t>
  </si>
  <si>
    <t>Ведение профилактики всех видов зависимости среди несовершеннолетних</t>
  </si>
  <si>
    <t>Внедрение в практику работы  образовательных учреждений программ и  методик, направленных на формирование законопослушного поведения обучающихся, предупреждение и пресечение правонарушений, связанных с незаконным оборотом наркотиков, организация правовой  пропаганды</t>
  </si>
  <si>
    <t>Работа по реабилитации и ресоциализации наркологических больных, выявление потребителей наркотических средств, направление их на лечение</t>
  </si>
  <si>
    <t>Оказание содействия в трудоустройстве лицам, привлеченным по административной ответственности по ст.6.9 КоАП, прошедших лечение и медицинскую реабилитацию и нуждающихся в трудоустройстве</t>
  </si>
  <si>
    <t>ГУ «Воткинский центр занятости населения» (по согласованию)</t>
  </si>
  <si>
    <t>Антинаркотическая комиссия муниципального образования «Город Воткинск», ГУ «Воткинский центр занятости населения» (по согласованию)</t>
  </si>
  <si>
    <t>Сокращение количества рецидивов употребления наркотиков, совершения преступлений, связанных с употреблением наркотиков</t>
  </si>
  <si>
    <t>Информирование о положении на рынке труда и наличии вакантных мест для содействия в трудоустройстве лицам, условно осужденным к лишению свободы или освободившимся из мест лишения свободы</t>
  </si>
  <si>
    <t>Формирование у подростков и молодежи мотивации к ведению здорового образа жизни</t>
  </si>
  <si>
    <t>04</t>
  </si>
  <si>
    <t>Организация спортивных и культурно-массовых мероприятий во внеурочное время</t>
  </si>
  <si>
    <t>Формирование навыков здорового образа жизни</t>
  </si>
  <si>
    <t>Обучение навыкам здорового образа жизни в детских и молодежных летних лагерях</t>
  </si>
  <si>
    <t>3</t>
  </si>
  <si>
    <t>Организация  конкурсов и проектов, направленных на профилактику различных видов зависимости несовершеннолетних</t>
  </si>
  <si>
    <t>4</t>
  </si>
  <si>
    <t xml:space="preserve">Формирование навыков здорового образа жизни, увеличение количества участников в мероприятиях </t>
  </si>
  <si>
    <t>5</t>
  </si>
  <si>
    <t>Проведение Месячника по профилактике злоупотребления наркотическими средствами и психотропными веществами среди учащихся и студенческой молодежи  города Воткинска</t>
  </si>
  <si>
    <t>Управление культуры, спорта и молодежной политики, Управление образования</t>
  </si>
  <si>
    <t>6</t>
  </si>
  <si>
    <t>Проведение расширенных родительских собраний по вопросам  пропаганды здорового образа жизни,  профилактики злоупотребления  наркотических средств и психотропных веществ,  с участием врачей – наркологов, сотрудников правоохранительных органов</t>
  </si>
  <si>
    <t>Управление культуры, спорта  и молодежной политики</t>
  </si>
  <si>
    <t>Управление культуры, спорта и молодежной политики, Управление образования, БУЗ УР «Воткинская районная больница МЗ УР»</t>
  </si>
  <si>
    <t>7</t>
  </si>
  <si>
    <t>Организация  спортивно-массовых мероприятий «Спорт – Мой выбор»</t>
  </si>
  <si>
    <t>8</t>
  </si>
  <si>
    <t>Организация психологических тренингов по вопросам  профилактики наркомании в общеобразовательных организациях города Воткинска</t>
  </si>
  <si>
    <t>Взаимодействие с общественными организациями</t>
  </si>
  <si>
    <t>05</t>
  </si>
  <si>
    <t>Организация взаимодействия с общественными объединениями, молодежными организациями, традиционными  религиозными конфессиями, творческими союзами, в области профилактики наркомании среди детей и молодежи, находящихся в неблагоприятных  семейных, социальных условиях,  в трудной жизненной ситуации, для лиц группы риска</t>
  </si>
  <si>
    <t>Антинаркотическая комиссия муниципального образования «Город Воткинск», Управление культуры, спорта  и молодежной политики</t>
  </si>
  <si>
    <t>Повышение эффективности межведомственного взаимодействия субъектов профилактики</t>
  </si>
  <si>
    <t>Организация работы волонтерских отрядов и добровольческого движения  по профилактике злоупотребления наркотиками и психоактивными веществами и пропаганде здорового образа жизни. Реализация  социально-значимых проектов</t>
  </si>
  <si>
    <t>Управление культуры, спорта и молодежной политики, Комиссия по делам несовершеннолетних и защите их прав</t>
  </si>
  <si>
    <t>Информационно-коммуникационная  и пропагандистская   деятельность по профилактике наркомании</t>
  </si>
  <si>
    <t>Информирование через СМИ о деятельности органов местного самоуправления и правоохранительных органов по противодействию злоупотреблению наркотическими средствами и незаконному обороту наркотиков</t>
  </si>
  <si>
    <t>Антинаркотическая комиссия муниципального образования «Город Воткинск», ГУ ММО МВД России «Воткинский»</t>
  </si>
  <si>
    <t>Информирование населения о правовой ответственности за употребление и сбыт наркотиков</t>
  </si>
  <si>
    <t>Изготовление и размещение социальной рекламы в области профилактики наркомании</t>
  </si>
  <si>
    <t>Снижение количества случаев злоупотребления наркотическими веществами</t>
  </si>
  <si>
    <t>06</t>
  </si>
  <si>
    <t>Тиражирование информационных материалов по профилактике наркомании и ВИЧ-инфекции в разных группах населения города Воткинска</t>
  </si>
  <si>
    <t>Организация комплекса информационно- пропагандистских мер, направленных на формирование в обществе негативного отношения к употреблению наркотиков.</t>
  </si>
  <si>
    <t>Проведение тематических рекламных кампаний, направленных на пропаганду здорового образа жизни</t>
  </si>
  <si>
    <r>
      <t xml:space="preserve">Наименование муниципальной программы 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2020-2024 годы"</t>
    </r>
  </si>
  <si>
    <r>
      <t xml:space="preserve">Ответственный исполнитель: </t>
    </r>
    <r>
      <rPr>
        <u val="single"/>
        <sz val="12"/>
        <rFont val="Times New Roman"/>
        <family val="1"/>
      </rPr>
      <t>Управление социальной поддержки населения Администрации города Воткинска</t>
    </r>
  </si>
  <si>
    <t>Ответственный исполнитель: Управление социальной поддержки населения Администрации города Воткинска</t>
  </si>
  <si>
    <t>Выдача муниципальных заданий на оказание муниципальных услуг (выполнение работ) в рамках данной программы не осуществляется</t>
  </si>
  <si>
    <r>
      <t xml:space="preserve">Наименование муниципальной программы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2020-2024 годы"</t>
    </r>
  </si>
  <si>
    <t>Комплексные меры противодействия злоупотреблению наркотиками и их незаконному обороту на 2020-2024 годы</t>
  </si>
  <si>
    <t xml:space="preserve">Доля  лиц, употребляющих наркотики, по результатам социологических исследований выполненных по методике проведения мониторинга наркоситуации в Удмуртской Республике </t>
  </si>
  <si>
    <t>Доля детей и молодежи, в возрасте от 14 до 30 лет, вовлеченных в профилактические мероприятия антинаркотической направленности (процент от общей численности указанной категории)</t>
  </si>
  <si>
    <t>Число специалистов заинтересованных ведомств, прошедших  подготовку по вопросам  профилактики наркомании и формирования  здорового образа жизни</t>
  </si>
  <si>
    <t>человек</t>
  </si>
  <si>
    <t xml:space="preserve">Количество родителей, охваченных программой родительского всеобуча антинаркотической  направленности. </t>
  </si>
  <si>
    <t xml:space="preserve">Количество организованных мероприятий, направленных на профилактику наркомании среди  подростков и молодежи  </t>
  </si>
  <si>
    <t>Количество преступлений, связанных со злоупотреблением наркотическими средствами и психотропными веществами</t>
  </si>
  <si>
    <t xml:space="preserve">единиц  </t>
  </si>
  <si>
    <t>случаев</t>
  </si>
  <si>
    <t>июнь</t>
  </si>
  <si>
    <t>январь-июнь</t>
  </si>
  <si>
    <t>декабрь</t>
  </si>
  <si>
    <t>в течение года</t>
  </si>
  <si>
    <t xml:space="preserve">  </t>
  </si>
  <si>
    <t>Организация  антинаркотических акций в городе, приуроченных к  Международному  Дню с  борьбы с наркоманией, Международному дню борьбы со СПИДОМ. Организация  конкурсов  плакатов, рисунков, сочинений, видеороликов по антинаркотической тематике в учебных организациях.</t>
  </si>
  <si>
    <t>В каждом учебном заведении разработан план по профилактике наркомании и алкоголизма, комплекс мероприятий по первичной профилактике злоупотребления психоактивных веществ в детско-подростковой среде</t>
  </si>
  <si>
    <t>Форма 1</t>
  </si>
  <si>
    <t xml:space="preserve">Наименование муниципальной программы  «Комплексные меры противодействия злоупотреблению наркотиками и их незаконному обороту  на 2020-2024 годы» 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</si>
  <si>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</si>
  <si>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</si>
  <si>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</si>
  <si>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</si>
  <si>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</si>
  <si>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</si>
  <si>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ГРБС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</si>
  <si>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</si>
  <si>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</si>
  <si>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</si>
  <si>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</si>
  <si>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</si>
  <si>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</si>
  <si>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конец отчетного периода</t>
  </si>
  <si>
    <t>К плану на 1 января отчетного года</t>
  </si>
  <si>
    <t>К плану на отчетную дату</t>
  </si>
  <si>
    <t xml:space="preserve">«Комплексные меры противодействия злоупотреблению наркотиками и их незаконному обороту  на 2020-2024 годы» </t>
  </si>
  <si>
    <t>Всего</t>
  </si>
  <si>
    <t>Управление культуры, спорта и молодежной политики Администрации города Вокткинска</t>
  </si>
  <si>
    <t>938</t>
  </si>
  <si>
    <t xml:space="preserve">Формирование у подростков и молодежи мотивации к ведению здорового образа жизни </t>
  </si>
  <si>
    <t>Управление культуры, спорта и молодежной политики Администрации города Воткинска</t>
  </si>
  <si>
    <t>03</t>
  </si>
  <si>
    <t>14</t>
  </si>
  <si>
    <t>Информирование населения о последствиях злоупотребления наркотическими средствами</t>
  </si>
  <si>
    <t xml:space="preserve">Ответственный исполнитель: Управление социальной поддержки населения Администрации города Воткинска              </t>
  </si>
  <si>
    <t>за 2020 год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</si>
  <si>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за 2020 год
</t>
  </si>
  <si>
    <t xml:space="preserve">Форма 6. </t>
  </si>
  <si>
    <t>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</si>
  <si>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</si>
  <si>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</si>
  <si>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</si>
  <si>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</si>
  <si>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</si>
  <si>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</si>
  <si>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</si>
  <si>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</si>
  <si>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</si>
  <si>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</si>
  <si>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</si>
  <si>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</si>
  <si>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</si>
  <si>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</si>
  <si>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</si>
  <si>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</si>
  <si>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</si>
  <si>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</si>
  <si>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</si>
  <si>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Заместитель главы Администрации города Воткинска по социальным вопросам Ж.А.Александрова</t>
  </si>
  <si>
    <t>Примечание: значения показателей округляются до 3-х знаков после запятой</t>
  </si>
  <si>
    <t>Управление социальной поддержки населения Администрации города Воткинска</t>
  </si>
  <si>
    <t>июль-декабрь</t>
  </si>
  <si>
    <t>июль-август</t>
  </si>
  <si>
    <t>2 полугодие</t>
  </si>
  <si>
    <t>2021 год</t>
  </si>
  <si>
    <t>Прошли курсы повышения квалификации по программе "Профилактика наркомании и социально опасных зависимостей у подростков и молодежи" 0 человек.</t>
  </si>
  <si>
    <t>Работа учреждений системы профилактики осуществляется по межведомственным планам. Службой занятости выдано 19 направлений для постановки на учет в качестве ищущего работу.</t>
  </si>
  <si>
    <t>В филиале центра занятости населения города Воткинска размещена информация о наличии вакантных мест для лиц, освободившихся из мест лишения свободы. При постановке на учет в уголовно-исполнительной инспекции города Воткинска данной категории лиц выдаются направления для постановки на учет в филиале ЦЗН, выдано 24 направления: из них 19 осужденных поставлены в качестве ищущих подходящую работу , 7 осужденных были признаны безработными, 13 осужденных получили услугу по профориентации.</t>
  </si>
  <si>
    <t>Изготовлено 150 буклетов для образовательных учреждений системы СПО и ВО, проведение профилактической беседы и просмотра фильмов в рамках Всемирного дня борьбы со СПИДом среди студенотв ССУЗов и ВУЗов города Воткинска.</t>
  </si>
  <si>
    <t>В рамках городского конкурсапроектов  "Выбор за тобой" изготовление информационных материалов проектов  участников и победителей. Изготовление и размещение баннера антинаркотической направленности  по адресу: г.Воткиснк, ул. 1 Мая 97.</t>
  </si>
  <si>
    <t>Размещено 17 статей  в СМИ,60 постов в социальных сетях.</t>
  </si>
  <si>
    <t xml:space="preserve">В городе действуют 27 (по состоянию на 31.12.2021) волонтерских объединения на базе школ, учреждений СПО, культуры, спорта и молодежной политики с общей численностью 747 человек. Их силами проведены профилактические акции "Чистая стена",  "Детский телефон доверия".  </t>
  </si>
  <si>
    <t>Проведена Межведомственная комплексная оперативно-профилактическая операция «Мак-2021»  в 2 этапа: 
1 - с 02.08. по 11.08.2021;
2 - с 30.08 по 08.09.2021 (Согласно указанию руководства МВД по УР ).
Всего выявлено 1 очаг произрастания дикорастущих наркосодержащих растений общей площадью 2 кв.м., по  которому вынесено предписание об их уничтожении. За время проведения операции за совершение преступлений в сфере незаконного оборота наркотических средств задержано и привлечено к уго-ловной ответственности 3 лица, возбуждено 3 уголовных дела.</t>
  </si>
  <si>
    <t xml:space="preserve">Отчет о расходах на реализацию муниципальной программы за счет всех источников финансирования 
за 2021 год
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</si>
  <si>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за 2021 год
</t>
  </si>
  <si>
    <t>за 2021 год</t>
  </si>
  <si>
    <t>202й год</t>
  </si>
  <si>
    <t>Факт на начало отчетного периода (за 2020 год)</t>
  </si>
  <si>
    <t>Организовано  и проведено социально-психологическое тестирование среди школьников. Протестировано  3644 человек. Медицинское тестирование учащихся  в 2021 году не проводилось.</t>
  </si>
  <si>
    <t>Проведен конкурс зарядок "Танцующий город", конкурс проектов "Выбор за тобой". В группе антинаркотического  молодежного движения "Выбор за тобой" в рамках Межведомственной оперативно-профилактической операции "Дети-России- 2021" была зупущена рубрика  видеороликов "Цени жизнь".</t>
  </si>
  <si>
    <t xml:space="preserve">Число наркопотребителей, состоящих на учете 272 человека, из них неосвершеннолетних 12 человек. </t>
  </si>
  <si>
    <t xml:space="preserve">В системном режиме ММО МВД России "Воткинский" направляет информационные материалы по совершенным преступлениям в сфере незаконного оборота наркотических средств. </t>
  </si>
  <si>
    <t xml:space="preserve">В рамках исполнения муниципальной программы организован сбор данных для составления полугодового и годового отчета. </t>
  </si>
  <si>
    <t>Сотрудниками  ММО МВД России «Воткинский» проведено 7 рейдовых мероприятий, направленных на профилактику преступлений и правонарушений по линии незаконного оборота наркотических средств в места массового скопления детей и молодежа, также  проведены 2 совместных межведомственных рейда с участием БУЗ УР «ВРБ МЗ УР», ОДН ГУ МО МВД России «Воткинский», ФКУ УИИ УФСИН России по УР по проверке несовершеннолетних, состоящих на ведомственных учетах, по месту жительства</t>
  </si>
  <si>
    <t>Проведен городской проект Дневник "Выбирай жизнь" для состтоящих на на всех видах профилактического учета, конкурс проектов "Выбор за тобой", популяризирующих здоровый образ жизни, "Танцующий город" конкурс зарядок прошел в онлайн-формате. Проведение интелектуальных игр "Свой ход".</t>
  </si>
  <si>
    <t>В рамках антинаркотической акции «Чистая стена» были проведены:
- рейдовые мероприятия  по поиску зданий с надписями, пропагандирующими приобретение наркотиков. 
- устранение данных надписей ( 380 надписей).
 Организован конкурс проектов "Выбор за тобой", популяризирующих здоровый образ жизни.</t>
  </si>
  <si>
    <t>Регулярно субъектами профилактики проводится работа по формированию позитивного отношения несовершенолетних к своему здровью. Проведено 1065 культурно-массовых и 140 спортивных мероприятий</t>
  </si>
  <si>
    <t>План на конец отчетного 2021  года</t>
  </si>
  <si>
    <t>Проведено 15 психологических тренинга по профилактике наркомании: "Все в твоих руках", "Здоровье это модно","Мы за ЗОЖ" "Скажи наркотикам - нет" и пр. Охват - 600 человек.</t>
  </si>
  <si>
    <t>Проведено 140 спортивно-массовых меропритяий</t>
  </si>
  <si>
    <t>Проведение  в 2021 году расширенных родительских собраний по вопрсам пропаганды здорового образа жизни, профилактики употребления наркотических средств с участием сотрудников правоохранительных органов и врачей-наркологов. Общий охват участников - 6700 человек</t>
  </si>
  <si>
    <t>1.</t>
  </si>
  <si>
    <t>О внесении изменений в муниципальную программу муниципального образования «Город Воткинск» «Комплексные меры противодействия злоупотреблению наркотиками и их незаконному обороту на 2020 - 2024 годы», утвержденную постановлением Администрации города Воткинска от 01.11.2019  № 1864.1</t>
  </si>
  <si>
    <t>от 27.12.2021</t>
  </si>
  <si>
    <t>Измение целевых показателей в  соответствии со Стратегией государственной антинаркотической политики Российской Федерации на период до 2030 года</t>
  </si>
  <si>
    <t>2.</t>
  </si>
  <si>
    <t>от 30.12.2021</t>
  </si>
  <si>
    <t>В соответствии с Бюджетным кодексом Российской Федерации, Решениями Воткинской городской Думы от 29.12.2021 №173-РН «О бюджете муниципального образования «Город Воткинск» на 2022 год и на плановый период 2023 и 2024 годов» внесены изменения в паспорт и приложения 5,6 к муниципальной программе.</t>
  </si>
  <si>
    <t>Осуществляют свою деятельность 18 общественных организаций, в том числе  "Анонимные алкоголики" и "Анонимные наркоманы". В рамках городского проекта Дневник "Выбирай жизнь" состоялись мероприятия: мастер класс по декоративно-прикладному искусству "Осенний калейдоскоп",  "Тренировка со звездой".</t>
  </si>
  <si>
    <t>ИТОГО:</t>
  </si>
  <si>
    <t>Увеличение показателя связано с положительной работой ММО МВД России "Воткинский"</t>
  </si>
  <si>
    <t>В связи со стабильным ростом количества зарегетсрированных преступлений  связанных со злоупотреблением наркотическими средствами и психотропными веществами, увеличивается количетсв профилактических мер.</t>
  </si>
  <si>
    <t>С родителями школьников и студеновт на потсоянной основе ведется работа, направенная на профилактику употребления запрещенных веществ несовершенноленими.</t>
  </si>
  <si>
    <t>С связи с нестабильной эпидемологической обстановкой ограничением количества лиц, присутствующих  на массовых меропрятиях. Проведение спортивных мерприятй без зрителелй.</t>
  </si>
  <si>
    <t>«О внесении изменений в мун. программу МО «Город Воткинск» «Комплексные меры противодействия злоупотреблению наркотиками и их незаконному обороту на 2020-2024 годы», утвержденную постановлением Администрации г.Воткинска от 01.11.2019 № 1864.1»</t>
  </si>
  <si>
    <t>от 29.01.2021</t>
  </si>
  <si>
    <t>раздел «Ресурсное обеспечение» изложить в следующей редакции</t>
  </si>
  <si>
    <t>В течение месячника антинаркотической направленности по решению Антинаркотической комиссии, при ее непосредственной организации  Депутаты Воткинской  городской Думы совместно с участковыми МО МВД России «Воткинский» провели 14 профилактических бесед с 620 учащимися СПО  города Воткинска.Членами Антинаркотической комиссии  в июне 2021 года  организована встреча 6 ребят, состоящих на разных видах профилактического учета с психологом Городской консультационной службы "7Я-Воткинск" на тему ЗОЖ.</t>
  </si>
  <si>
    <t>Была организована смена "Цивилизация" на базе ДОЛ "Юность" с охватом 160 человек. Работали пришкольные лагеря обучением навыкам здрового образа жизни  были охвачены 2750 человек.</t>
  </si>
  <si>
    <t>Раздача листовок в рамказ акции. Создание в апреле 2021 года сообщества молодежного антинаркотического движения "Выбор за тобой".</t>
  </si>
  <si>
    <t>За отчетный период на территории города Воткинска зарегистрировано 186 преступлений в сфере незаконного оборота наркотических средств. По линии профилактики незаконного оборота наркотических средств за 12 месяцев 2021 году сотрудниками ОУУП и ПДН МО МВД России "Воткиснкий"  составлено 163 протокола об админтсративных правонарушениях. По данным мониторинга наркоситууации общая оценка остается "напряженая".</t>
  </si>
  <si>
    <r>
      <t>_____________15.02.2022_________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</si>
</sst>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6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74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 indent="3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78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justify" vertical="top" wrapText="1"/>
    </xf>
    <xf numFmtId="0" fontId="7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0" fillId="0" borderId="0" xfId="0" applyFont="1" applyBorder="1" applyAlignment="1">
      <alignment vertical="top" wrapText="1"/>
    </xf>
    <xf numFmtId="0" fontId="81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82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83" fillId="0" borderId="0" xfId="0" applyFont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3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80" fontId="75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 vertical="top" wrapText="1"/>
    </xf>
    <xf numFmtId="0" fontId="76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/>
    </xf>
    <xf numFmtId="0" fontId="76" fillId="0" borderId="12" xfId="0" applyFont="1" applyBorder="1" applyAlignment="1">
      <alignment vertical="top" wrapText="1"/>
    </xf>
    <xf numFmtId="0" fontId="76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180" fontId="11" fillId="0" borderId="0" xfId="0" applyNumberFormat="1" applyFont="1" applyAlignment="1">
      <alignment/>
    </xf>
    <xf numFmtId="180" fontId="74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0" fontId="13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22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 wrapText="1"/>
    </xf>
    <xf numFmtId="0" fontId="78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79" fillId="0" borderId="0" xfId="0" applyFont="1" applyAlignment="1">
      <alignment horizontal="center" vertical="top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8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74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85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4" fillId="0" borderId="16" xfId="0" applyFont="1" applyBorder="1" applyAlignment="1">
      <alignment horizontal="center" wrapText="1"/>
    </xf>
    <xf numFmtId="0" fontId="84" fillId="0" borderId="17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top"/>
    </xf>
    <xf numFmtId="0" fontId="84" fillId="0" borderId="16" xfId="0" applyFont="1" applyBorder="1" applyAlignment="1">
      <alignment horizontal="center" vertical="top"/>
    </xf>
    <xf numFmtId="0" fontId="84" fillId="0" borderId="17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1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L8" sqref="L8:Q8"/>
    </sheetView>
  </sheetViews>
  <sheetFormatPr defaultColWidth="9.140625" defaultRowHeight="15"/>
  <cols>
    <col min="1" max="2" width="9.140625" style="20" customWidth="1"/>
    <col min="3" max="7" width="3.28125" style="20" customWidth="1"/>
    <col min="8" max="8" width="27.8515625" style="20" customWidth="1"/>
    <col min="9" max="9" width="16.8515625" style="20" customWidth="1"/>
    <col min="10" max="10" width="5.421875" style="20" customWidth="1"/>
    <col min="11" max="12" width="4.00390625" style="20" customWidth="1"/>
    <col min="13" max="13" width="10.140625" style="20" customWidth="1"/>
    <col min="14" max="14" width="4.57421875" style="20" customWidth="1"/>
    <col min="15" max="15" width="4.421875" style="20" customWidth="1"/>
    <col min="16" max="17" width="10.57421875" style="20" customWidth="1"/>
    <col min="18" max="18" width="8.8515625" style="20" customWidth="1"/>
    <col min="19" max="19" width="16.57421875" style="20" customWidth="1"/>
    <col min="20" max="16384" width="9.140625" style="20" customWidth="1"/>
  </cols>
  <sheetData>
    <row r="1" spans="3:15" s="19" customFormat="1" ht="13.5" customHeight="1">
      <c r="C1" s="17"/>
      <c r="D1" s="17"/>
      <c r="E1" s="17"/>
      <c r="F1" s="17"/>
      <c r="G1" s="17"/>
      <c r="H1" s="17"/>
      <c r="I1" s="17"/>
      <c r="J1" s="17"/>
      <c r="K1" s="17"/>
      <c r="L1" s="159" t="s">
        <v>62</v>
      </c>
      <c r="M1" s="159"/>
      <c r="N1" s="159"/>
      <c r="O1" s="159"/>
    </row>
    <row r="2" spans="3:17" s="19" customFormat="1" ht="24" customHeight="1">
      <c r="C2" s="17"/>
      <c r="D2" s="17"/>
      <c r="E2" s="17"/>
      <c r="F2" s="17"/>
      <c r="G2" s="17"/>
      <c r="H2" s="17"/>
      <c r="I2" s="17"/>
      <c r="J2" s="17"/>
      <c r="K2" s="17"/>
      <c r="L2" s="153" t="s">
        <v>37</v>
      </c>
      <c r="M2" s="153"/>
      <c r="N2" s="153"/>
      <c r="O2" s="153"/>
      <c r="P2" s="153"/>
      <c r="Q2" s="153"/>
    </row>
    <row r="3" spans="3:17" s="19" customFormat="1" ht="16.5" customHeight="1">
      <c r="C3" s="17"/>
      <c r="D3" s="17"/>
      <c r="E3" s="17"/>
      <c r="F3" s="17"/>
      <c r="G3" s="17"/>
      <c r="H3" s="17"/>
      <c r="I3" s="17"/>
      <c r="J3" s="17"/>
      <c r="K3" s="17"/>
      <c r="L3" s="154" t="s">
        <v>46</v>
      </c>
      <c r="M3" s="154"/>
      <c r="N3" s="154"/>
      <c r="O3" s="154"/>
      <c r="P3" s="154"/>
      <c r="Q3" s="154"/>
    </row>
    <row r="4" spans="3:17" s="19" customFormat="1" ht="16.5" customHeight="1">
      <c r="C4" s="17"/>
      <c r="D4" s="17"/>
      <c r="E4" s="17"/>
      <c r="F4" s="17"/>
      <c r="G4" s="17"/>
      <c r="H4" s="17"/>
      <c r="I4" s="17"/>
      <c r="J4" s="17"/>
      <c r="K4" s="17"/>
      <c r="L4" s="155" t="s">
        <v>47</v>
      </c>
      <c r="M4" s="155"/>
      <c r="N4" s="155"/>
      <c r="O4" s="155"/>
      <c r="P4" s="155"/>
      <c r="Q4" s="155"/>
    </row>
    <row r="5" spans="3:15" ht="16.5" customHeight="1">
      <c r="C5" s="4"/>
      <c r="D5" s="4"/>
      <c r="E5" s="4"/>
      <c r="F5" s="4"/>
      <c r="G5" s="4"/>
      <c r="H5" s="4"/>
      <c r="I5" s="4"/>
      <c r="J5" s="4"/>
      <c r="K5" s="4"/>
      <c r="L5" s="160" t="s">
        <v>38</v>
      </c>
      <c r="M5" s="160"/>
      <c r="N5" s="160"/>
      <c r="O5" s="160"/>
    </row>
    <row r="6" spans="3:17" ht="18" customHeight="1">
      <c r="C6" s="4"/>
      <c r="D6" s="4"/>
      <c r="E6" s="4"/>
      <c r="F6" s="4"/>
      <c r="G6" s="4"/>
      <c r="H6" s="4"/>
      <c r="I6" s="4"/>
      <c r="J6" s="4"/>
      <c r="K6" s="4"/>
      <c r="L6" s="156" t="s">
        <v>61</v>
      </c>
      <c r="M6" s="156"/>
      <c r="N6" s="156"/>
      <c r="O6" s="156"/>
      <c r="P6" s="156"/>
      <c r="Q6" s="156"/>
    </row>
    <row r="7" spans="3:17" ht="18" customHeight="1">
      <c r="C7" s="4"/>
      <c r="D7" s="4"/>
      <c r="E7" s="4"/>
      <c r="F7" s="4"/>
      <c r="G7" s="4"/>
      <c r="H7" s="4"/>
      <c r="I7" s="4"/>
      <c r="J7" s="4"/>
      <c r="K7" s="4"/>
      <c r="L7" s="157" t="s">
        <v>39</v>
      </c>
      <c r="M7" s="157"/>
      <c r="N7" s="157"/>
      <c r="O7" s="157"/>
      <c r="P7" s="157"/>
      <c r="Q7" s="157"/>
    </row>
    <row r="8" spans="3:17" ht="18" customHeight="1">
      <c r="C8" s="4"/>
      <c r="D8" s="4"/>
      <c r="E8" s="4"/>
      <c r="F8" s="4"/>
      <c r="G8" s="4"/>
      <c r="H8" s="4"/>
      <c r="I8" s="4"/>
      <c r="J8" s="4"/>
      <c r="K8" s="4"/>
      <c r="L8" s="158" t="s">
        <v>263</v>
      </c>
      <c r="M8" s="158"/>
      <c r="N8" s="158"/>
      <c r="O8" s="158"/>
      <c r="P8" s="158"/>
      <c r="Q8" s="158"/>
    </row>
    <row r="9" spans="3:15" ht="18" customHeight="1">
      <c r="C9" s="4"/>
      <c r="D9" s="4"/>
      <c r="E9" s="4"/>
      <c r="F9" s="4"/>
      <c r="G9" s="4"/>
      <c r="H9" s="4"/>
      <c r="I9" s="4"/>
      <c r="J9" s="4"/>
      <c r="K9" s="4"/>
      <c r="L9" s="157" t="s">
        <v>40</v>
      </c>
      <c r="M9" s="157"/>
      <c r="N9" s="157"/>
      <c r="O9" s="157"/>
    </row>
    <row r="10" spans="3:19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4"/>
      <c r="S10" s="4"/>
    </row>
    <row r="11" spans="1:19" s="19" customFormat="1" ht="17.25" customHeight="1">
      <c r="A11" s="151" t="s">
        <v>48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73"/>
      <c r="S11" s="73"/>
    </row>
    <row r="12" spans="1:18" s="19" customFormat="1" ht="17.25" customHeight="1">
      <c r="A12" s="152" t="s">
        <v>63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75"/>
    </row>
    <row r="13" spans="1:19" s="19" customFormat="1" ht="17.25" customHeight="1">
      <c r="A13" s="151" t="s">
        <v>227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73"/>
      <c r="S13" s="74"/>
    </row>
    <row r="14" spans="3:19" s="19" customFormat="1" ht="17.25" customHeight="1">
      <c r="C14" s="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/>
  <mergeCells count="12">
    <mergeCell ref="L1:O1"/>
    <mergeCell ref="L5:O5"/>
    <mergeCell ref="A13:Q13"/>
    <mergeCell ref="A11:Q11"/>
    <mergeCell ref="A12:Q12"/>
    <mergeCell ref="L2:Q2"/>
    <mergeCell ref="L3:Q3"/>
    <mergeCell ref="L4:Q4"/>
    <mergeCell ref="L6:Q6"/>
    <mergeCell ref="L7:Q7"/>
    <mergeCell ref="L8:Q8"/>
    <mergeCell ref="L9:O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4">
      <selection activeCell="P10" sqref="P10"/>
    </sheetView>
  </sheetViews>
  <sheetFormatPr defaultColWidth="9.140625" defaultRowHeight="15"/>
  <cols>
    <col min="1" max="1" width="4.421875" style="0" customWidth="1"/>
    <col min="2" max="2" width="4.7109375" style="0" customWidth="1"/>
    <col min="3" max="3" width="5.7109375" style="0" customWidth="1"/>
    <col min="4" max="4" width="4.00390625" style="0" customWidth="1"/>
    <col min="5" max="5" width="4.57421875" style="0" customWidth="1"/>
    <col min="6" max="6" width="24.7109375" style="0" customWidth="1"/>
    <col min="7" max="7" width="16.8515625" style="0" customWidth="1"/>
    <col min="8" max="8" width="6.28125" style="0" customWidth="1"/>
    <col min="9" max="9" width="4.00390625" style="0" customWidth="1"/>
    <col min="10" max="10" width="4.421875" style="0" customWidth="1"/>
    <col min="11" max="11" width="11.421875" style="0" customWidth="1"/>
    <col min="12" max="12" width="5.7109375" style="0" customWidth="1"/>
  </cols>
  <sheetData>
    <row r="1" spans="1:17" ht="18.75">
      <c r="A1" s="161"/>
      <c r="B1" s="161"/>
      <c r="C1" s="161"/>
      <c r="D1" s="161"/>
      <c r="E1" s="161"/>
      <c r="F1" s="161"/>
      <c r="G1" s="96"/>
      <c r="H1" s="96"/>
      <c r="I1" s="96"/>
      <c r="J1" s="96"/>
      <c r="K1" s="96"/>
      <c r="L1" s="96"/>
      <c r="M1" s="3"/>
      <c r="N1" s="96"/>
      <c r="O1" s="96"/>
      <c r="P1" s="96"/>
      <c r="Q1" s="97" t="s">
        <v>159</v>
      </c>
    </row>
    <row r="2" spans="1:17" ht="60.75" customHeight="1">
      <c r="A2" s="162" t="s">
        <v>226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42.75" customHeight="1">
      <c r="A3" s="163" t="s">
        <v>160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9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8.75">
      <c r="A5" s="98"/>
      <c r="B5" s="99"/>
      <c r="C5" s="170" t="s">
        <v>186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15">
      <c r="A6" s="4"/>
      <c r="B6" s="4"/>
      <c r="C6" s="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42.75" customHeight="1">
      <c r="A7" s="165" t="s">
        <v>4</v>
      </c>
      <c r="B7" s="166"/>
      <c r="C7" s="166"/>
      <c r="D7" s="166"/>
      <c r="E7" s="167"/>
      <c r="F7" s="168" t="s">
        <v>161</v>
      </c>
      <c r="G7" s="168" t="s">
        <v>162</v>
      </c>
      <c r="H7" s="168" t="s">
        <v>163</v>
      </c>
      <c r="I7" s="168"/>
      <c r="J7" s="168"/>
      <c r="K7" s="168"/>
      <c r="L7" s="168"/>
      <c r="M7" s="165" t="s">
        <v>164</v>
      </c>
      <c r="N7" s="166"/>
      <c r="O7" s="166"/>
      <c r="P7" s="168" t="s">
        <v>165</v>
      </c>
      <c r="Q7" s="168"/>
    </row>
    <row r="8" spans="1:17" ht="78.75">
      <c r="A8" s="37" t="s">
        <v>8</v>
      </c>
      <c r="B8" s="37" t="s">
        <v>5</v>
      </c>
      <c r="C8" s="37" t="s">
        <v>6</v>
      </c>
      <c r="D8" s="37" t="s">
        <v>7</v>
      </c>
      <c r="E8" s="37" t="s">
        <v>166</v>
      </c>
      <c r="F8" s="169" t="s">
        <v>15</v>
      </c>
      <c r="G8" s="168"/>
      <c r="H8" s="37" t="s">
        <v>167</v>
      </c>
      <c r="I8" s="37" t="s">
        <v>168</v>
      </c>
      <c r="J8" s="37" t="s">
        <v>169</v>
      </c>
      <c r="K8" s="37" t="s">
        <v>170</v>
      </c>
      <c r="L8" s="37" t="s">
        <v>171</v>
      </c>
      <c r="M8" s="100" t="s">
        <v>172</v>
      </c>
      <c r="N8" s="100" t="s">
        <v>173</v>
      </c>
      <c r="O8" s="100" t="s">
        <v>174</v>
      </c>
      <c r="P8" s="100" t="s">
        <v>175</v>
      </c>
      <c r="Q8" s="100" t="s">
        <v>176</v>
      </c>
    </row>
    <row r="9" spans="1:17" ht="15">
      <c r="A9" s="171" t="s">
        <v>66</v>
      </c>
      <c r="B9" s="171"/>
      <c r="C9" s="173"/>
      <c r="D9" s="173"/>
      <c r="E9" s="173"/>
      <c r="F9" s="175" t="s">
        <v>177</v>
      </c>
      <c r="G9" s="101" t="s">
        <v>178</v>
      </c>
      <c r="H9" s="102"/>
      <c r="I9" s="102"/>
      <c r="J9" s="102"/>
      <c r="K9" s="52"/>
      <c r="L9" s="52"/>
      <c r="M9" s="103">
        <f>M10</f>
        <v>80</v>
      </c>
      <c r="N9" s="103">
        <f>N10</f>
        <v>80</v>
      </c>
      <c r="O9" s="103">
        <f>O10</f>
        <v>80</v>
      </c>
      <c r="P9" s="103">
        <f>P10</f>
        <v>80</v>
      </c>
      <c r="Q9" s="103">
        <f>Q10</f>
        <v>80</v>
      </c>
    </row>
    <row r="10" spans="1:17" ht="80.25" customHeight="1">
      <c r="A10" s="172"/>
      <c r="B10" s="172"/>
      <c r="C10" s="174"/>
      <c r="D10" s="174"/>
      <c r="E10" s="174"/>
      <c r="F10" s="176"/>
      <c r="G10" s="51" t="s">
        <v>179</v>
      </c>
      <c r="H10" s="38" t="s">
        <v>180</v>
      </c>
      <c r="I10" s="38"/>
      <c r="J10" s="38"/>
      <c r="K10" s="43"/>
      <c r="L10" s="43"/>
      <c r="M10" s="104">
        <v>80</v>
      </c>
      <c r="N10" s="104">
        <v>80</v>
      </c>
      <c r="O10" s="104">
        <v>80</v>
      </c>
      <c r="P10" s="104">
        <v>80</v>
      </c>
      <c r="Q10" s="104">
        <v>80</v>
      </c>
    </row>
    <row r="11" spans="1:17" ht="56.25">
      <c r="A11" s="105" t="s">
        <v>66</v>
      </c>
      <c r="B11" s="105"/>
      <c r="C11" s="105" t="s">
        <v>101</v>
      </c>
      <c r="D11" s="105"/>
      <c r="E11" s="106"/>
      <c r="F11" s="113" t="s">
        <v>181</v>
      </c>
      <c r="G11" s="107" t="s">
        <v>182</v>
      </c>
      <c r="H11" s="54">
        <v>938</v>
      </c>
      <c r="I11" s="65" t="s">
        <v>183</v>
      </c>
      <c r="J11" s="65" t="s">
        <v>184</v>
      </c>
      <c r="K11" s="108">
        <v>1300461950</v>
      </c>
      <c r="L11" s="54">
        <v>240</v>
      </c>
      <c r="M11" s="62">
        <v>45</v>
      </c>
      <c r="N11" s="109">
        <v>45</v>
      </c>
      <c r="O11" s="109">
        <v>45</v>
      </c>
      <c r="P11" s="104">
        <v>45</v>
      </c>
      <c r="Q11" s="104">
        <v>45</v>
      </c>
    </row>
    <row r="12" spans="1:17" ht="56.25">
      <c r="A12" s="110" t="s">
        <v>66</v>
      </c>
      <c r="B12" s="110"/>
      <c r="C12" s="110" t="s">
        <v>133</v>
      </c>
      <c r="D12" s="110"/>
      <c r="E12" s="111"/>
      <c r="F12" s="112" t="s">
        <v>185</v>
      </c>
      <c r="G12" s="107" t="s">
        <v>182</v>
      </c>
      <c r="H12" s="54">
        <v>938</v>
      </c>
      <c r="I12" s="65" t="s">
        <v>183</v>
      </c>
      <c r="J12" s="65" t="s">
        <v>184</v>
      </c>
      <c r="K12" s="108">
        <v>1300661940</v>
      </c>
      <c r="L12" s="54">
        <v>240</v>
      </c>
      <c r="M12" s="62">
        <v>35</v>
      </c>
      <c r="N12" s="109">
        <v>35</v>
      </c>
      <c r="O12" s="109">
        <v>35</v>
      </c>
      <c r="P12" s="104">
        <v>35</v>
      </c>
      <c r="Q12" s="104">
        <v>35</v>
      </c>
    </row>
  </sheetData>
  <sheetProtection/>
  <mergeCells count="16">
    <mergeCell ref="A9:A10"/>
    <mergeCell ref="B9:B10"/>
    <mergeCell ref="C9:C10"/>
    <mergeCell ref="D9:D10"/>
    <mergeCell ref="E9:E10"/>
    <mergeCell ref="F9:F10"/>
    <mergeCell ref="A1:F1"/>
    <mergeCell ref="A2:Q2"/>
    <mergeCell ref="A3:Q3"/>
    <mergeCell ref="A7:E7"/>
    <mergeCell ref="F7:F8"/>
    <mergeCell ref="G7:G8"/>
    <mergeCell ref="H7:L7"/>
    <mergeCell ref="M7:O7"/>
    <mergeCell ref="P7:Q7"/>
    <mergeCell ref="C5:Q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E16" sqref="E16"/>
    </sheetView>
  </sheetViews>
  <sheetFormatPr defaultColWidth="9.140625" defaultRowHeight="15"/>
  <cols>
    <col min="2" max="2" width="9.8515625" style="0" customWidth="1"/>
    <col min="3" max="3" width="21.57421875" style="0" customWidth="1"/>
    <col min="4" max="4" width="40.28125" style="0" customWidth="1"/>
    <col min="5" max="5" width="19.421875" style="0" customWidth="1"/>
    <col min="6" max="6" width="17.7109375" style="0" customWidth="1"/>
    <col min="7" max="7" width="19.140625" style="0" customWidth="1"/>
  </cols>
  <sheetData>
    <row r="1" spans="1:7" ht="18.75">
      <c r="A1" s="178"/>
      <c r="B1" s="178"/>
      <c r="C1" s="178"/>
      <c r="D1" s="178"/>
      <c r="E1" s="63"/>
      <c r="F1" s="63"/>
      <c r="G1" s="63" t="s">
        <v>58</v>
      </c>
    </row>
    <row r="2" spans="1:7" ht="44.25" customHeight="1">
      <c r="A2" s="179" t="s">
        <v>225</v>
      </c>
      <c r="B2" s="179"/>
      <c r="C2" s="179"/>
      <c r="D2" s="179"/>
      <c r="E2" s="179"/>
      <c r="F2" s="179"/>
      <c r="G2" s="179"/>
    </row>
    <row r="3" spans="1:7" ht="38.25" customHeight="1">
      <c r="A3" s="177" t="s">
        <v>65</v>
      </c>
      <c r="B3" s="177"/>
      <c r="C3" s="177"/>
      <c r="D3" s="177"/>
      <c r="E3" s="177"/>
      <c r="F3" s="177"/>
      <c r="G3" s="177"/>
    </row>
    <row r="4" spans="1:7" s="72" customFormat="1" ht="18.75">
      <c r="A4" s="71"/>
      <c r="B4" s="180" t="s">
        <v>139</v>
      </c>
      <c r="C4" s="180"/>
      <c r="D4" s="180"/>
      <c r="E4" s="180"/>
      <c r="F4" s="180"/>
      <c r="G4" s="180"/>
    </row>
    <row r="5" spans="1:7" ht="15">
      <c r="A5" s="24"/>
      <c r="B5" s="24"/>
      <c r="C5" s="24"/>
      <c r="D5" s="24"/>
      <c r="E5" s="24"/>
      <c r="F5" s="24"/>
      <c r="G5" s="24"/>
    </row>
    <row r="6" spans="1:7" ht="15">
      <c r="A6" s="181" t="s">
        <v>4</v>
      </c>
      <c r="B6" s="182"/>
      <c r="C6" s="181" t="s">
        <v>16</v>
      </c>
      <c r="D6" s="181" t="s">
        <v>17</v>
      </c>
      <c r="E6" s="181" t="s">
        <v>18</v>
      </c>
      <c r="F6" s="181"/>
      <c r="G6" s="181" t="s">
        <v>59</v>
      </c>
    </row>
    <row r="7" spans="1:7" ht="25.5" customHeight="1">
      <c r="A7" s="181"/>
      <c r="B7" s="182"/>
      <c r="C7" s="182" t="s">
        <v>15</v>
      </c>
      <c r="D7" s="182"/>
      <c r="E7" s="183" t="s">
        <v>26</v>
      </c>
      <c r="F7" s="183" t="s">
        <v>27</v>
      </c>
      <c r="G7" s="181"/>
    </row>
    <row r="8" spans="1:7" ht="15">
      <c r="A8" s="64" t="s">
        <v>8</v>
      </c>
      <c r="B8" s="64" t="s">
        <v>5</v>
      </c>
      <c r="C8" s="182"/>
      <c r="D8" s="182"/>
      <c r="E8" s="183"/>
      <c r="F8" s="184"/>
      <c r="G8" s="181"/>
    </row>
    <row r="9" spans="1:7" ht="15" customHeight="1">
      <c r="A9" s="185" t="s">
        <v>66</v>
      </c>
      <c r="B9" s="185"/>
      <c r="C9" s="186" t="s">
        <v>64</v>
      </c>
      <c r="D9" s="66" t="s">
        <v>60</v>
      </c>
      <c r="E9" s="60">
        <f>E10+E16</f>
        <v>80</v>
      </c>
      <c r="F9" s="60">
        <f>F10+F16</f>
        <v>80</v>
      </c>
      <c r="G9" s="60">
        <f>F9/E9*100</f>
        <v>100</v>
      </c>
    </row>
    <row r="10" spans="1:7" ht="30.75" customHeight="1">
      <c r="A10" s="185"/>
      <c r="B10" s="185"/>
      <c r="C10" s="186"/>
      <c r="D10" s="67" t="s">
        <v>30</v>
      </c>
      <c r="E10" s="61">
        <f>E12+E13</f>
        <v>80</v>
      </c>
      <c r="F10" s="61">
        <f>F12+F13</f>
        <v>80</v>
      </c>
      <c r="G10" s="60">
        <f>F10/E10*100</f>
        <v>100</v>
      </c>
    </row>
    <row r="11" spans="1:7" ht="17.25" customHeight="1">
      <c r="A11" s="185"/>
      <c r="B11" s="185"/>
      <c r="C11" s="186"/>
      <c r="D11" s="68" t="s">
        <v>19</v>
      </c>
      <c r="E11" s="61"/>
      <c r="F11" s="62"/>
      <c r="G11" s="60"/>
    </row>
    <row r="12" spans="1:7" ht="24.75">
      <c r="A12" s="185"/>
      <c r="B12" s="185"/>
      <c r="C12" s="186"/>
      <c r="D12" s="68" t="s">
        <v>31</v>
      </c>
      <c r="E12" s="61">
        <v>80</v>
      </c>
      <c r="F12" s="61">
        <v>80</v>
      </c>
      <c r="G12" s="60">
        <f>F12/E12*100</f>
        <v>100</v>
      </c>
    </row>
    <row r="13" spans="1:7" ht="15" customHeight="1">
      <c r="A13" s="185"/>
      <c r="B13" s="185"/>
      <c r="C13" s="186"/>
      <c r="D13" s="68" t="s">
        <v>32</v>
      </c>
      <c r="E13" s="61">
        <v>0</v>
      </c>
      <c r="F13" s="62">
        <v>0</v>
      </c>
      <c r="G13" s="60">
        <v>0</v>
      </c>
    </row>
    <row r="14" spans="1:7" ht="19.5" customHeight="1">
      <c r="A14" s="185"/>
      <c r="B14" s="185"/>
      <c r="C14" s="186"/>
      <c r="D14" s="68" t="s">
        <v>33</v>
      </c>
      <c r="E14" s="61">
        <v>0</v>
      </c>
      <c r="F14" s="62">
        <v>0</v>
      </c>
      <c r="G14" s="60">
        <v>0</v>
      </c>
    </row>
    <row r="15" spans="1:7" ht="39.75" customHeight="1">
      <c r="A15" s="185"/>
      <c r="B15" s="185"/>
      <c r="C15" s="186"/>
      <c r="D15" s="67" t="s">
        <v>35</v>
      </c>
      <c r="E15" s="61">
        <v>0</v>
      </c>
      <c r="F15" s="62">
        <v>0</v>
      </c>
      <c r="G15" s="60">
        <v>0</v>
      </c>
    </row>
    <row r="16" spans="1:7" ht="15">
      <c r="A16" s="185"/>
      <c r="B16" s="185"/>
      <c r="C16" s="186"/>
      <c r="D16" s="67" t="s">
        <v>34</v>
      </c>
      <c r="E16" s="61">
        <v>0</v>
      </c>
      <c r="F16" s="62">
        <v>0</v>
      </c>
      <c r="G16" s="60">
        <v>0</v>
      </c>
    </row>
  </sheetData>
  <sheetProtection/>
  <mergeCells count="14">
    <mergeCell ref="F7:F8"/>
    <mergeCell ref="A9:A16"/>
    <mergeCell ref="B9:B16"/>
    <mergeCell ref="C9:C16"/>
    <mergeCell ref="A3:G3"/>
    <mergeCell ref="A1:D1"/>
    <mergeCell ref="A2:G2"/>
    <mergeCell ref="B4:G4"/>
    <mergeCell ref="A6:B7"/>
    <mergeCell ref="C6:C8"/>
    <mergeCell ref="D6:D8"/>
    <mergeCell ref="E6:F6"/>
    <mergeCell ref="G6:G8"/>
    <mergeCell ref="E7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="80" zoomScaleNormal="80" zoomScalePageLayoutView="0" workbookViewId="0" topLeftCell="A1">
      <selection activeCell="J11" sqref="J11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4.57421875" style="7" customWidth="1"/>
    <col min="7" max="7" width="8.8515625" style="7" customWidth="1"/>
    <col min="8" max="8" width="12.7109375" style="7" customWidth="1"/>
    <col min="9" max="9" width="23.140625" style="7" customWidth="1"/>
    <col min="10" max="10" width="23.57421875" style="36" customWidth="1"/>
    <col min="11" max="11" width="9.140625" style="36" customWidth="1"/>
    <col min="12" max="16384" width="8.8515625" style="7" customWidth="1"/>
  </cols>
  <sheetData>
    <row r="1" spans="9:14" s="17" customFormat="1" ht="14.25" customHeight="1">
      <c r="I1" s="18"/>
      <c r="J1" s="25"/>
      <c r="K1" s="25" t="s">
        <v>42</v>
      </c>
      <c r="L1" s="18"/>
      <c r="M1" s="18"/>
      <c r="N1" s="22"/>
    </row>
    <row r="2" spans="1:11" s="17" customFormat="1" ht="15.75">
      <c r="A2" s="194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31"/>
    </row>
    <row r="3" spans="1:11" s="32" customFormat="1" ht="17.25" customHeight="1">
      <c r="A3" s="205" t="s">
        <v>227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7" s="17" customFormat="1" ht="32.25" customHeight="1">
      <c r="A4" s="206" t="s">
        <v>67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2"/>
      <c r="M4" s="22"/>
      <c r="N4" s="22"/>
      <c r="O4" s="22"/>
      <c r="P4" s="22"/>
      <c r="Q4" s="22"/>
    </row>
    <row r="5" spans="1:17" s="17" customFormat="1" ht="15.75" customHeight="1">
      <c r="A5" s="210" t="s">
        <v>139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2"/>
      <c r="M5" s="22"/>
      <c r="N5" s="22"/>
      <c r="O5" s="22"/>
      <c r="P5" s="22"/>
      <c r="Q5" s="22"/>
    </row>
    <row r="6" spans="4:11" s="17" customFormat="1" ht="15.75">
      <c r="D6" s="21"/>
      <c r="E6" s="21"/>
      <c r="F6" s="21"/>
      <c r="G6" s="21"/>
      <c r="H6" s="21"/>
      <c r="I6" s="21"/>
      <c r="J6" s="26"/>
      <c r="K6" s="31"/>
    </row>
    <row r="7" spans="1:11" ht="44.25" customHeight="1">
      <c r="A7" s="196" t="s">
        <v>4</v>
      </c>
      <c r="B7" s="197"/>
      <c r="C7" s="197"/>
      <c r="D7" s="198"/>
      <c r="E7" s="199" t="s">
        <v>9</v>
      </c>
      <c r="F7" s="199" t="s">
        <v>0</v>
      </c>
      <c r="G7" s="199" t="s">
        <v>22</v>
      </c>
      <c r="H7" s="199" t="s">
        <v>23</v>
      </c>
      <c r="I7" s="199" t="s">
        <v>1</v>
      </c>
      <c r="J7" s="203" t="s">
        <v>20</v>
      </c>
      <c r="K7" s="199" t="s">
        <v>21</v>
      </c>
    </row>
    <row r="8" spans="1:11" ht="15" customHeight="1">
      <c r="A8" s="6" t="s">
        <v>8</v>
      </c>
      <c r="B8" s="6" t="s">
        <v>5</v>
      </c>
      <c r="C8" s="6" t="s">
        <v>6</v>
      </c>
      <c r="D8" s="6" t="s">
        <v>7</v>
      </c>
      <c r="E8" s="199"/>
      <c r="F8" s="199"/>
      <c r="G8" s="199"/>
      <c r="H8" s="199"/>
      <c r="I8" s="199"/>
      <c r="J8" s="204"/>
      <c r="K8" s="199"/>
    </row>
    <row r="9" spans="1:1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6">
        <v>10</v>
      </c>
      <c r="K9" s="6">
        <v>11</v>
      </c>
    </row>
    <row r="10" spans="1:11" s="29" customFormat="1" ht="29.25" customHeight="1">
      <c r="A10" s="10">
        <v>13</v>
      </c>
      <c r="B10" s="10">
        <v>1</v>
      </c>
      <c r="C10" s="42" t="s">
        <v>10</v>
      </c>
      <c r="D10" s="10"/>
      <c r="E10" s="211" t="s">
        <v>68</v>
      </c>
      <c r="F10" s="212"/>
      <c r="G10" s="212"/>
      <c r="H10" s="212"/>
      <c r="I10" s="212"/>
      <c r="J10" s="49"/>
      <c r="K10" s="11"/>
    </row>
    <row r="11" spans="1:11" s="29" customFormat="1" ht="303" customHeight="1">
      <c r="A11" s="37">
        <v>13</v>
      </c>
      <c r="B11" s="37">
        <v>1</v>
      </c>
      <c r="C11" s="38" t="s">
        <v>10</v>
      </c>
      <c r="D11" s="37">
        <v>1</v>
      </c>
      <c r="E11" s="50" t="s">
        <v>69</v>
      </c>
      <c r="F11" s="13" t="s">
        <v>76</v>
      </c>
      <c r="G11" s="13" t="s">
        <v>216</v>
      </c>
      <c r="H11" s="13" t="s">
        <v>216</v>
      </c>
      <c r="I11" s="12" t="s">
        <v>70</v>
      </c>
      <c r="J11" s="12" t="s">
        <v>262</v>
      </c>
      <c r="K11" s="11"/>
    </row>
    <row r="12" spans="1:11" s="4" customFormat="1" ht="258.75" customHeight="1">
      <c r="A12" s="37">
        <v>13</v>
      </c>
      <c r="B12" s="37">
        <v>1</v>
      </c>
      <c r="C12" s="38" t="s">
        <v>10</v>
      </c>
      <c r="D12" s="37">
        <v>2</v>
      </c>
      <c r="E12" s="50" t="s">
        <v>71</v>
      </c>
      <c r="F12" s="13" t="s">
        <v>73</v>
      </c>
      <c r="G12" s="13" t="s">
        <v>216</v>
      </c>
      <c r="H12" s="13" t="s">
        <v>154</v>
      </c>
      <c r="I12" s="12" t="s">
        <v>72</v>
      </c>
      <c r="J12" s="12" t="s">
        <v>232</v>
      </c>
      <c r="K12" s="33"/>
    </row>
    <row r="13" spans="1:11" s="4" customFormat="1" ht="140.25" customHeight="1">
      <c r="A13" s="37">
        <v>13</v>
      </c>
      <c r="B13" s="37">
        <v>1</v>
      </c>
      <c r="C13" s="38" t="s">
        <v>10</v>
      </c>
      <c r="D13" s="37">
        <v>3</v>
      </c>
      <c r="E13" s="51" t="s">
        <v>74</v>
      </c>
      <c r="F13" s="13" t="s">
        <v>75</v>
      </c>
      <c r="G13" s="13" t="s">
        <v>49</v>
      </c>
      <c r="H13" s="13" t="s">
        <v>155</v>
      </c>
      <c r="I13" s="12" t="s">
        <v>77</v>
      </c>
      <c r="J13" s="12" t="s">
        <v>233</v>
      </c>
      <c r="K13" s="34"/>
    </row>
    <row r="14" spans="1:11" s="29" customFormat="1" ht="104.25" customHeight="1">
      <c r="A14" s="37">
        <v>13</v>
      </c>
      <c r="B14" s="37">
        <v>1</v>
      </c>
      <c r="C14" s="38" t="s">
        <v>10</v>
      </c>
      <c r="D14" s="37">
        <v>4</v>
      </c>
      <c r="E14" s="51" t="s">
        <v>78</v>
      </c>
      <c r="F14" s="13" t="s">
        <v>76</v>
      </c>
      <c r="G14" s="13" t="s">
        <v>216</v>
      </c>
      <c r="H14" s="13" t="s">
        <v>155</v>
      </c>
      <c r="I14" s="12" t="s">
        <v>79</v>
      </c>
      <c r="J14" s="12" t="s">
        <v>234</v>
      </c>
      <c r="K14" s="35"/>
    </row>
    <row r="15" spans="1:11" s="29" customFormat="1" ht="344.25" customHeight="1">
      <c r="A15" s="37">
        <v>13</v>
      </c>
      <c r="B15" s="37">
        <v>1</v>
      </c>
      <c r="C15" s="38" t="s">
        <v>10</v>
      </c>
      <c r="D15" s="37">
        <v>5</v>
      </c>
      <c r="E15" s="51" t="s">
        <v>80</v>
      </c>
      <c r="F15" s="13" t="s">
        <v>81</v>
      </c>
      <c r="G15" s="13" t="s">
        <v>216</v>
      </c>
      <c r="H15" s="13" t="s">
        <v>216</v>
      </c>
      <c r="I15" s="12" t="s">
        <v>82</v>
      </c>
      <c r="J15" s="12" t="s">
        <v>235</v>
      </c>
      <c r="K15" s="35"/>
    </row>
    <row r="16" spans="1:11" s="29" customFormat="1" ht="409.5" customHeight="1">
      <c r="A16" s="37">
        <v>13</v>
      </c>
      <c r="B16" s="37">
        <v>1</v>
      </c>
      <c r="C16" s="38" t="s">
        <v>83</v>
      </c>
      <c r="D16" s="37">
        <v>6</v>
      </c>
      <c r="E16" s="51" t="s">
        <v>84</v>
      </c>
      <c r="F16" s="13" t="s">
        <v>85</v>
      </c>
      <c r="G16" s="13" t="s">
        <v>216</v>
      </c>
      <c r="H16" s="13" t="s">
        <v>213</v>
      </c>
      <c r="I16" s="12" t="s">
        <v>82</v>
      </c>
      <c r="J16" s="12" t="s">
        <v>224</v>
      </c>
      <c r="K16" s="35"/>
    </row>
    <row r="17" spans="1:11" s="29" customFormat="1" ht="18.75" customHeight="1">
      <c r="A17" s="10">
        <v>13</v>
      </c>
      <c r="B17" s="10">
        <v>1</v>
      </c>
      <c r="C17" s="42" t="s">
        <v>51</v>
      </c>
      <c r="D17" s="9"/>
      <c r="E17" s="187" t="s">
        <v>86</v>
      </c>
      <c r="F17" s="188"/>
      <c r="G17" s="188"/>
      <c r="H17" s="188"/>
      <c r="I17" s="189"/>
      <c r="J17" s="14"/>
      <c r="K17" s="11"/>
    </row>
    <row r="18" spans="1:11" s="29" customFormat="1" ht="195.75" customHeight="1">
      <c r="A18" s="37">
        <v>13</v>
      </c>
      <c r="B18" s="37">
        <v>1</v>
      </c>
      <c r="C18" s="38" t="s">
        <v>51</v>
      </c>
      <c r="D18" s="37">
        <v>1</v>
      </c>
      <c r="E18" s="50" t="s">
        <v>87</v>
      </c>
      <c r="F18" s="13" t="s">
        <v>88</v>
      </c>
      <c r="G18" s="13" t="s">
        <v>216</v>
      </c>
      <c r="H18" s="13" t="s">
        <v>216</v>
      </c>
      <c r="I18" s="13" t="s">
        <v>89</v>
      </c>
      <c r="J18" s="12" t="s">
        <v>217</v>
      </c>
      <c r="K18" s="11"/>
    </row>
    <row r="19" spans="1:11" s="4" customFormat="1" ht="179.25" customHeight="1">
      <c r="A19" s="37">
        <v>13</v>
      </c>
      <c r="B19" s="37">
        <v>1</v>
      </c>
      <c r="C19" s="38" t="s">
        <v>51</v>
      </c>
      <c r="D19" s="37">
        <v>2</v>
      </c>
      <c r="E19" s="50" t="s">
        <v>90</v>
      </c>
      <c r="F19" s="13" t="s">
        <v>91</v>
      </c>
      <c r="G19" s="13" t="s">
        <v>216</v>
      </c>
      <c r="H19" s="52" t="s">
        <v>216</v>
      </c>
      <c r="I19" s="13" t="s">
        <v>92</v>
      </c>
      <c r="J19" s="12" t="s">
        <v>230</v>
      </c>
      <c r="K19" s="33"/>
    </row>
    <row r="20" spans="1:11" s="4" customFormat="1" ht="147" customHeight="1">
      <c r="A20" s="37">
        <v>13</v>
      </c>
      <c r="B20" s="37">
        <v>1</v>
      </c>
      <c r="C20" s="38" t="s">
        <v>51</v>
      </c>
      <c r="D20" s="37">
        <v>3</v>
      </c>
      <c r="E20" s="51" t="s">
        <v>93</v>
      </c>
      <c r="F20" s="13" t="s">
        <v>53</v>
      </c>
      <c r="G20" s="13" t="s">
        <v>216</v>
      </c>
      <c r="H20" s="13" t="s">
        <v>216</v>
      </c>
      <c r="I20" s="13" t="s">
        <v>92</v>
      </c>
      <c r="J20" s="138" t="s">
        <v>158</v>
      </c>
      <c r="K20" s="34"/>
    </row>
    <row r="21" spans="1:11" s="4" customFormat="1" ht="27" customHeight="1">
      <c r="A21" s="10">
        <v>13</v>
      </c>
      <c r="B21" s="10">
        <v>1</v>
      </c>
      <c r="C21" s="42" t="s">
        <v>52</v>
      </c>
      <c r="D21" s="10"/>
      <c r="E21" s="190" t="s">
        <v>94</v>
      </c>
      <c r="F21" s="191"/>
      <c r="G21" s="191"/>
      <c r="H21" s="192"/>
      <c r="I21" s="193"/>
      <c r="J21" s="95"/>
      <c r="K21" s="83"/>
    </row>
    <row r="22" spans="1:11" ht="139.5" customHeight="1">
      <c r="A22" s="37">
        <v>13</v>
      </c>
      <c r="B22" s="37">
        <v>1</v>
      </c>
      <c r="C22" s="38" t="s">
        <v>52</v>
      </c>
      <c r="D22" s="37">
        <v>1</v>
      </c>
      <c r="E22" s="127" t="s">
        <v>95</v>
      </c>
      <c r="F22" s="128" t="s">
        <v>97</v>
      </c>
      <c r="G22" s="13" t="s">
        <v>216</v>
      </c>
      <c r="H22" s="13" t="s">
        <v>216</v>
      </c>
      <c r="I22" s="89" t="s">
        <v>98</v>
      </c>
      <c r="J22" s="139" t="s">
        <v>218</v>
      </c>
      <c r="K22" s="33"/>
    </row>
    <row r="23" spans="1:11" ht="330" customHeight="1">
      <c r="A23" s="54">
        <v>13</v>
      </c>
      <c r="B23" s="54">
        <v>1</v>
      </c>
      <c r="C23" s="38" t="s">
        <v>52</v>
      </c>
      <c r="D23" s="54">
        <v>2</v>
      </c>
      <c r="E23" s="89" t="s">
        <v>99</v>
      </c>
      <c r="F23" s="89" t="s">
        <v>96</v>
      </c>
      <c r="G23" s="52" t="s">
        <v>216</v>
      </c>
      <c r="H23" s="13" t="s">
        <v>216</v>
      </c>
      <c r="I23" s="89" t="s">
        <v>98</v>
      </c>
      <c r="J23" s="138" t="s">
        <v>219</v>
      </c>
      <c r="K23" s="53"/>
    </row>
    <row r="24" spans="1:13" ht="19.5" customHeight="1">
      <c r="A24" s="55">
        <v>13</v>
      </c>
      <c r="B24" s="55">
        <v>1</v>
      </c>
      <c r="C24" s="42" t="s">
        <v>54</v>
      </c>
      <c r="D24" s="56"/>
      <c r="E24" s="129" t="s">
        <v>100</v>
      </c>
      <c r="F24" s="13"/>
      <c r="G24" s="13"/>
      <c r="H24" s="51"/>
      <c r="I24" s="51"/>
      <c r="J24" s="51"/>
      <c r="K24" s="53"/>
      <c r="M24" s="93" t="s">
        <v>156</v>
      </c>
    </row>
    <row r="25" spans="1:13" ht="152.25" customHeight="1">
      <c r="A25" s="54">
        <v>13</v>
      </c>
      <c r="B25" s="54">
        <v>1</v>
      </c>
      <c r="C25" s="38" t="s">
        <v>101</v>
      </c>
      <c r="D25" s="65" t="s">
        <v>3</v>
      </c>
      <c r="E25" s="89" t="s">
        <v>102</v>
      </c>
      <c r="F25" s="13" t="s">
        <v>111</v>
      </c>
      <c r="G25" s="52" t="s">
        <v>216</v>
      </c>
      <c r="H25" s="13" t="s">
        <v>216</v>
      </c>
      <c r="I25" s="89" t="s">
        <v>103</v>
      </c>
      <c r="J25" s="51" t="s">
        <v>238</v>
      </c>
      <c r="K25" s="53"/>
      <c r="M25" s="94"/>
    </row>
    <row r="26" spans="1:11" ht="139.5" customHeight="1">
      <c r="A26" s="54">
        <v>13</v>
      </c>
      <c r="B26" s="54">
        <v>1</v>
      </c>
      <c r="C26" s="38" t="s">
        <v>101</v>
      </c>
      <c r="D26" s="65" t="s">
        <v>2</v>
      </c>
      <c r="E26" s="89" t="s">
        <v>104</v>
      </c>
      <c r="F26" s="13" t="s">
        <v>111</v>
      </c>
      <c r="G26" s="52" t="s">
        <v>216</v>
      </c>
      <c r="H26" s="51" t="s">
        <v>214</v>
      </c>
      <c r="I26" s="89" t="s">
        <v>103</v>
      </c>
      <c r="J26" s="51" t="s">
        <v>260</v>
      </c>
      <c r="K26" s="53"/>
    </row>
    <row r="27" spans="1:11" ht="208.5" customHeight="1">
      <c r="A27" s="54">
        <v>13</v>
      </c>
      <c r="B27" s="54">
        <v>1</v>
      </c>
      <c r="C27" s="38" t="s">
        <v>101</v>
      </c>
      <c r="D27" s="65" t="s">
        <v>105</v>
      </c>
      <c r="E27" s="89" t="s">
        <v>106</v>
      </c>
      <c r="F27" s="13" t="s">
        <v>111</v>
      </c>
      <c r="G27" s="52" t="s">
        <v>216</v>
      </c>
      <c r="H27" s="51" t="s">
        <v>215</v>
      </c>
      <c r="I27" s="89" t="s">
        <v>103</v>
      </c>
      <c r="J27" s="51" t="s">
        <v>236</v>
      </c>
      <c r="K27" s="53"/>
    </row>
    <row r="28" spans="1:11" ht="253.5" customHeight="1">
      <c r="A28" s="54">
        <v>13</v>
      </c>
      <c r="B28" s="54">
        <v>1</v>
      </c>
      <c r="C28" s="38" t="s">
        <v>101</v>
      </c>
      <c r="D28" s="65" t="s">
        <v>107</v>
      </c>
      <c r="E28" s="89" t="s">
        <v>157</v>
      </c>
      <c r="F28" s="13" t="s">
        <v>111</v>
      </c>
      <c r="G28" s="52" t="s">
        <v>216</v>
      </c>
      <c r="H28" s="51" t="s">
        <v>216</v>
      </c>
      <c r="I28" s="89" t="s">
        <v>108</v>
      </c>
      <c r="J28" s="51" t="s">
        <v>237</v>
      </c>
      <c r="K28" s="51"/>
    </row>
    <row r="29" spans="1:11" ht="390.75" customHeight="1">
      <c r="A29" s="54">
        <v>13</v>
      </c>
      <c r="B29" s="54">
        <v>1</v>
      </c>
      <c r="C29" s="38" t="s">
        <v>101</v>
      </c>
      <c r="D29" s="76" t="s">
        <v>109</v>
      </c>
      <c r="E29" s="89" t="s">
        <v>110</v>
      </c>
      <c r="F29" s="13" t="s">
        <v>111</v>
      </c>
      <c r="G29" s="52" t="s">
        <v>216</v>
      </c>
      <c r="H29" s="51" t="s">
        <v>152</v>
      </c>
      <c r="I29" s="89" t="s">
        <v>108</v>
      </c>
      <c r="J29" s="137" t="s">
        <v>259</v>
      </c>
      <c r="K29" s="53"/>
    </row>
    <row r="30" spans="1:11" ht="214.5" customHeight="1">
      <c r="A30" s="54">
        <v>13</v>
      </c>
      <c r="B30" s="54">
        <v>1</v>
      </c>
      <c r="C30" s="38" t="s">
        <v>101</v>
      </c>
      <c r="D30" s="65" t="s">
        <v>112</v>
      </c>
      <c r="E30" s="89" t="s">
        <v>113</v>
      </c>
      <c r="F30" s="13" t="s">
        <v>115</v>
      </c>
      <c r="G30" s="52" t="s">
        <v>228</v>
      </c>
      <c r="H30" s="51" t="s">
        <v>216</v>
      </c>
      <c r="I30" s="89" t="s">
        <v>108</v>
      </c>
      <c r="J30" s="51" t="s">
        <v>242</v>
      </c>
      <c r="K30" s="53"/>
    </row>
    <row r="31" spans="1:11" ht="77.25" customHeight="1">
      <c r="A31" s="54">
        <v>13</v>
      </c>
      <c r="B31" s="54">
        <v>1</v>
      </c>
      <c r="C31" s="38" t="s">
        <v>101</v>
      </c>
      <c r="D31" s="65" t="s">
        <v>116</v>
      </c>
      <c r="E31" s="89" t="s">
        <v>117</v>
      </c>
      <c r="F31" s="13" t="s">
        <v>111</v>
      </c>
      <c r="G31" s="52" t="s">
        <v>216</v>
      </c>
      <c r="H31" s="51" t="s">
        <v>216</v>
      </c>
      <c r="I31" s="89" t="s">
        <v>108</v>
      </c>
      <c r="J31" s="51" t="s">
        <v>241</v>
      </c>
      <c r="K31" s="53"/>
    </row>
    <row r="32" spans="1:11" ht="148.5" customHeight="1">
      <c r="A32" s="54">
        <v>13</v>
      </c>
      <c r="B32" s="54">
        <v>1</v>
      </c>
      <c r="C32" s="38" t="s">
        <v>101</v>
      </c>
      <c r="D32" s="65" t="s">
        <v>118</v>
      </c>
      <c r="E32" s="89" t="s">
        <v>119</v>
      </c>
      <c r="F32" s="13" t="s">
        <v>111</v>
      </c>
      <c r="G32" s="52" t="s">
        <v>216</v>
      </c>
      <c r="H32" s="51" t="s">
        <v>216</v>
      </c>
      <c r="I32" s="89" t="s">
        <v>108</v>
      </c>
      <c r="J32" s="51" t="s">
        <v>240</v>
      </c>
      <c r="K32" s="53"/>
    </row>
    <row r="33" spans="1:11" ht="15.75" customHeight="1">
      <c r="A33" s="55">
        <v>13</v>
      </c>
      <c r="B33" s="55">
        <v>1</v>
      </c>
      <c r="C33" s="42" t="s">
        <v>55</v>
      </c>
      <c r="D33" s="56"/>
      <c r="E33" s="207" t="s">
        <v>120</v>
      </c>
      <c r="F33" s="208"/>
      <c r="G33" s="208"/>
      <c r="H33" s="208"/>
      <c r="I33" s="209"/>
      <c r="J33" s="59"/>
      <c r="K33" s="53"/>
    </row>
    <row r="34" spans="1:11" ht="216.75" customHeight="1">
      <c r="A34" s="54">
        <v>13</v>
      </c>
      <c r="B34" s="77">
        <v>1</v>
      </c>
      <c r="C34" s="78" t="s">
        <v>121</v>
      </c>
      <c r="D34" s="76" t="s">
        <v>3</v>
      </c>
      <c r="E34" s="130" t="s">
        <v>122</v>
      </c>
      <c r="F34" s="131" t="s">
        <v>123</v>
      </c>
      <c r="G34" s="132" t="s">
        <v>216</v>
      </c>
      <c r="H34" s="92" t="s">
        <v>216</v>
      </c>
      <c r="I34" s="127" t="s">
        <v>124</v>
      </c>
      <c r="J34" s="51" t="s">
        <v>250</v>
      </c>
      <c r="K34" s="53"/>
    </row>
    <row r="35" spans="1:11" ht="235.5" customHeight="1">
      <c r="A35" s="54">
        <v>13</v>
      </c>
      <c r="B35" s="54">
        <v>1</v>
      </c>
      <c r="C35" s="38" t="s">
        <v>121</v>
      </c>
      <c r="D35" s="65" t="s">
        <v>2</v>
      </c>
      <c r="E35" s="89" t="s">
        <v>125</v>
      </c>
      <c r="F35" s="13" t="s">
        <v>126</v>
      </c>
      <c r="G35" s="13" t="s">
        <v>216</v>
      </c>
      <c r="H35" s="92" t="s">
        <v>153</v>
      </c>
      <c r="I35" s="89" t="s">
        <v>103</v>
      </c>
      <c r="J35" s="51" t="s">
        <v>223</v>
      </c>
      <c r="K35" s="53"/>
    </row>
    <row r="36" spans="1:11" ht="21.75" customHeight="1">
      <c r="A36" s="80">
        <v>13</v>
      </c>
      <c r="B36" s="80">
        <v>1</v>
      </c>
      <c r="C36" s="81" t="s">
        <v>56</v>
      </c>
      <c r="D36" s="82"/>
      <c r="E36" s="200" t="s">
        <v>127</v>
      </c>
      <c r="F36" s="201"/>
      <c r="G36" s="201"/>
      <c r="H36" s="201"/>
      <c r="I36" s="202"/>
      <c r="J36" s="83"/>
      <c r="K36" s="84"/>
    </row>
    <row r="37" spans="1:11" ht="112.5" customHeight="1">
      <c r="A37" s="54">
        <v>13</v>
      </c>
      <c r="B37" s="54">
        <v>1</v>
      </c>
      <c r="C37" s="38" t="s">
        <v>133</v>
      </c>
      <c r="D37" s="54">
        <v>1</v>
      </c>
      <c r="E37" s="89" t="s">
        <v>128</v>
      </c>
      <c r="F37" s="128" t="s">
        <v>129</v>
      </c>
      <c r="G37" s="13" t="s">
        <v>216</v>
      </c>
      <c r="H37" s="92" t="s">
        <v>216</v>
      </c>
      <c r="I37" s="89" t="s">
        <v>130</v>
      </c>
      <c r="J37" s="140" t="s">
        <v>222</v>
      </c>
      <c r="K37" s="85"/>
    </row>
    <row r="38" spans="1:11" ht="192.75" customHeight="1">
      <c r="A38" s="54">
        <v>13</v>
      </c>
      <c r="B38" s="54">
        <v>1</v>
      </c>
      <c r="C38" s="38" t="s">
        <v>133</v>
      </c>
      <c r="D38" s="54">
        <v>2</v>
      </c>
      <c r="E38" s="89" t="s">
        <v>131</v>
      </c>
      <c r="F38" s="128" t="s">
        <v>114</v>
      </c>
      <c r="G38" s="13" t="s">
        <v>216</v>
      </c>
      <c r="H38" s="92" t="s">
        <v>216</v>
      </c>
      <c r="I38" s="89" t="s">
        <v>132</v>
      </c>
      <c r="J38" s="33" t="s">
        <v>221</v>
      </c>
      <c r="K38" s="85"/>
    </row>
    <row r="39" spans="1:11" ht="165.75" customHeight="1">
      <c r="A39" s="54">
        <v>13</v>
      </c>
      <c r="B39" s="54">
        <v>1</v>
      </c>
      <c r="C39" s="38" t="s">
        <v>133</v>
      </c>
      <c r="D39" s="54">
        <v>3</v>
      </c>
      <c r="E39" s="89" t="s">
        <v>134</v>
      </c>
      <c r="F39" s="128" t="s">
        <v>114</v>
      </c>
      <c r="G39" s="13" t="s">
        <v>216</v>
      </c>
      <c r="H39" s="92" t="s">
        <v>216</v>
      </c>
      <c r="I39" s="89" t="s">
        <v>132</v>
      </c>
      <c r="J39" s="33" t="s">
        <v>220</v>
      </c>
      <c r="K39" s="85"/>
    </row>
    <row r="40" spans="1:11" ht="201.75" customHeight="1">
      <c r="A40" s="54">
        <v>13</v>
      </c>
      <c r="B40" s="54">
        <v>1</v>
      </c>
      <c r="C40" s="38" t="s">
        <v>133</v>
      </c>
      <c r="D40" s="54">
        <v>4</v>
      </c>
      <c r="E40" s="89" t="s">
        <v>135</v>
      </c>
      <c r="F40" s="128" t="s">
        <v>114</v>
      </c>
      <c r="G40" s="13" t="s">
        <v>216</v>
      </c>
      <c r="H40" s="133" t="s">
        <v>155</v>
      </c>
      <c r="I40" s="89" t="s">
        <v>132</v>
      </c>
      <c r="J40" s="33" t="s">
        <v>261</v>
      </c>
      <c r="K40" s="85"/>
    </row>
    <row r="41" spans="1:11" ht="224.25" customHeight="1">
      <c r="A41" s="54">
        <v>13</v>
      </c>
      <c r="B41" s="54">
        <v>1</v>
      </c>
      <c r="C41" s="38" t="s">
        <v>133</v>
      </c>
      <c r="D41" s="54">
        <v>5</v>
      </c>
      <c r="E41" s="89" t="s">
        <v>136</v>
      </c>
      <c r="F41" s="128" t="s">
        <v>114</v>
      </c>
      <c r="G41" s="13" t="s">
        <v>216</v>
      </c>
      <c r="H41" s="92" t="s">
        <v>216</v>
      </c>
      <c r="I41" s="89" t="s">
        <v>132</v>
      </c>
      <c r="J41" s="33" t="s">
        <v>231</v>
      </c>
      <c r="K41" s="85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79"/>
      <c r="K42" s="79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79"/>
      <c r="K43" s="79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79"/>
      <c r="K44" s="79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79"/>
      <c r="K45" s="79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79"/>
      <c r="K46" s="79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79"/>
      <c r="K47" s="79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79"/>
      <c r="K48" s="79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79"/>
      <c r="K49" s="79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79"/>
      <c r="K50" s="79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79"/>
      <c r="K51" s="79"/>
    </row>
  </sheetData>
  <sheetProtection/>
  <mergeCells count="17">
    <mergeCell ref="E36:I36"/>
    <mergeCell ref="J7:J8"/>
    <mergeCell ref="I7:I8"/>
    <mergeCell ref="H7:H8"/>
    <mergeCell ref="A3:K3"/>
    <mergeCell ref="A4:K4"/>
    <mergeCell ref="E33:I33"/>
    <mergeCell ref="A5:K5"/>
    <mergeCell ref="K7:K8"/>
    <mergeCell ref="E10:I10"/>
    <mergeCell ref="E17:I17"/>
    <mergeCell ref="E21:I21"/>
    <mergeCell ref="A2:J2"/>
    <mergeCell ref="A7:D7"/>
    <mergeCell ref="E7:E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0" customWidth="1"/>
    <col min="4" max="4" width="26.421875" style="0" customWidth="1"/>
    <col min="5" max="5" width="22.7109375" style="0" customWidth="1"/>
    <col min="7" max="7" width="11.8515625" style="0" customWidth="1"/>
    <col min="8" max="8" width="11.7109375" style="0" customWidth="1"/>
    <col min="10" max="10" width="10.57421875" style="0" customWidth="1"/>
    <col min="11" max="11" width="10.8515625" style="0" customWidth="1"/>
  </cols>
  <sheetData>
    <row r="1" spans="10:11" ht="18.75">
      <c r="J1" s="178" t="s">
        <v>43</v>
      </c>
      <c r="K1" s="178"/>
    </row>
    <row r="2" spans="1:11" ht="73.5" customHeight="1">
      <c r="A2" s="215" t="s">
        <v>188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36" customHeight="1">
      <c r="A3" s="1"/>
      <c r="B3" s="213" t="s">
        <v>137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8.75">
      <c r="A4" s="1"/>
      <c r="B4" s="17" t="s">
        <v>138</v>
      </c>
      <c r="C4" s="69"/>
      <c r="D4" s="70"/>
      <c r="E4" s="70"/>
      <c r="F4" s="70"/>
      <c r="G4" s="70"/>
      <c r="H4" s="70"/>
      <c r="I4" s="70"/>
      <c r="J4" s="70"/>
      <c r="K4" s="2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5.75">
      <c r="A6" s="214" t="s">
        <v>140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</sheetData>
  <sheetProtection/>
  <mergeCells count="4">
    <mergeCell ref="B3:K3"/>
    <mergeCell ref="A6:K6"/>
    <mergeCell ref="J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90" zoomScaleNormal="90" zoomScalePageLayoutView="0" workbookViewId="0" topLeftCell="A14">
      <selection activeCell="L17" sqref="L17"/>
    </sheetView>
  </sheetViews>
  <sheetFormatPr defaultColWidth="8.8515625" defaultRowHeight="15"/>
  <cols>
    <col min="1" max="2" width="5.8515625" style="40" customWidth="1"/>
    <col min="3" max="3" width="3.57421875" style="40" customWidth="1"/>
    <col min="4" max="4" width="33.140625" style="40" customWidth="1"/>
    <col min="5" max="5" width="8.7109375" style="40" customWidth="1"/>
    <col min="6" max="8" width="10.421875" style="40" customWidth="1"/>
    <col min="9" max="9" width="11.421875" style="40" customWidth="1"/>
    <col min="10" max="10" width="10.7109375" style="40" customWidth="1"/>
    <col min="11" max="11" width="27.7109375" style="40" customWidth="1"/>
    <col min="12" max="12" width="8.8515625" style="144" customWidth="1"/>
    <col min="13" max="16384" width="8.8515625" style="40" customWidth="1"/>
  </cols>
  <sheetData>
    <row r="1" spans="1:12" s="23" customFormat="1" ht="17.25" customHeight="1">
      <c r="A1" s="17"/>
      <c r="B1" s="17"/>
      <c r="C1" s="17"/>
      <c r="D1" s="17"/>
      <c r="E1" s="17"/>
      <c r="F1" s="17"/>
      <c r="G1" s="17"/>
      <c r="H1" s="17"/>
      <c r="I1" s="22"/>
      <c r="J1" s="22"/>
      <c r="K1" s="39" t="s">
        <v>45</v>
      </c>
      <c r="L1" s="141"/>
    </row>
    <row r="2" spans="1:12" s="23" customFormat="1" ht="15.75" customHeight="1">
      <c r="A2" s="17"/>
      <c r="B2" s="194" t="s">
        <v>44</v>
      </c>
      <c r="C2" s="194"/>
      <c r="D2" s="194"/>
      <c r="E2" s="194"/>
      <c r="F2" s="194"/>
      <c r="G2" s="194"/>
      <c r="H2" s="194"/>
      <c r="I2" s="194"/>
      <c r="J2" s="194"/>
      <c r="K2" s="194"/>
      <c r="L2" s="141"/>
    </row>
    <row r="3" spans="1:12" s="32" customFormat="1" ht="17.25" customHeight="1">
      <c r="A3" s="205" t="s">
        <v>187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42"/>
    </row>
    <row r="4" spans="1:17" s="17" customFormat="1" ht="35.25" customHeight="1">
      <c r="A4" s="213" t="s">
        <v>141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143"/>
      <c r="M4" s="22"/>
      <c r="N4" s="22"/>
      <c r="O4" s="22"/>
      <c r="P4" s="22"/>
      <c r="Q4" s="22"/>
    </row>
    <row r="5" spans="1:17" s="17" customFormat="1" ht="15.75" customHeight="1">
      <c r="A5" s="210" t="s">
        <v>139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143"/>
      <c r="M5" s="22"/>
      <c r="N5" s="22"/>
      <c r="O5" s="22"/>
      <c r="P5" s="22"/>
      <c r="Q5" s="22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27" customFormat="1" ht="13.5" customHeight="1">
      <c r="A7" s="199" t="s">
        <v>4</v>
      </c>
      <c r="B7" s="216"/>
      <c r="C7" s="199" t="s">
        <v>11</v>
      </c>
      <c r="D7" s="199" t="s">
        <v>12</v>
      </c>
      <c r="E7" s="199" t="s">
        <v>13</v>
      </c>
      <c r="F7" s="199" t="s">
        <v>14</v>
      </c>
      <c r="G7" s="199"/>
      <c r="H7" s="199"/>
      <c r="I7" s="203" t="s">
        <v>28</v>
      </c>
      <c r="J7" s="203" t="s">
        <v>36</v>
      </c>
      <c r="K7" s="203" t="s">
        <v>25</v>
      </c>
      <c r="L7" s="145"/>
    </row>
    <row r="8" spans="1:12" s="27" customFormat="1" ht="43.5" customHeight="1">
      <c r="A8" s="216"/>
      <c r="B8" s="216"/>
      <c r="C8" s="199"/>
      <c r="D8" s="199"/>
      <c r="E8" s="199"/>
      <c r="F8" s="199" t="s">
        <v>229</v>
      </c>
      <c r="G8" s="199" t="s">
        <v>239</v>
      </c>
      <c r="H8" s="199" t="s">
        <v>24</v>
      </c>
      <c r="I8" s="220"/>
      <c r="J8" s="220"/>
      <c r="K8" s="222"/>
      <c r="L8" s="148">
        <f>SUM(L12:L17)/C17</f>
        <v>0</v>
      </c>
    </row>
    <row r="9" spans="1:12" s="27" customFormat="1" ht="13.5" customHeight="1">
      <c r="A9" s="8" t="s">
        <v>8</v>
      </c>
      <c r="B9" s="8" t="s">
        <v>5</v>
      </c>
      <c r="C9" s="199"/>
      <c r="D9" s="216"/>
      <c r="E9" s="216"/>
      <c r="F9" s="199"/>
      <c r="G9" s="199"/>
      <c r="H9" s="199"/>
      <c r="I9" s="221"/>
      <c r="J9" s="221"/>
      <c r="K9" s="204"/>
      <c r="L9" s="145"/>
    </row>
    <row r="10" spans="1:12" s="27" customFormat="1" ht="13.5" customHeight="1">
      <c r="A10" s="8" t="s">
        <v>3</v>
      </c>
      <c r="B10" s="8" t="s">
        <v>2</v>
      </c>
      <c r="C10" s="6">
        <v>3</v>
      </c>
      <c r="D10" s="41">
        <v>4</v>
      </c>
      <c r="E10" s="41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6">
        <v>11</v>
      </c>
      <c r="L10" s="145"/>
    </row>
    <row r="11" spans="1:12" s="30" customFormat="1" ht="12.75">
      <c r="A11" s="42" t="s">
        <v>66</v>
      </c>
      <c r="B11" s="6">
        <v>1</v>
      </c>
      <c r="C11" s="37"/>
      <c r="D11" s="86" t="s">
        <v>142</v>
      </c>
      <c r="E11" s="87"/>
      <c r="F11" s="87"/>
      <c r="G11" s="87"/>
      <c r="H11" s="87"/>
      <c r="I11" s="87"/>
      <c r="J11" s="87"/>
      <c r="K11" s="88"/>
      <c r="L11" s="146"/>
    </row>
    <row r="12" spans="1:12" s="30" customFormat="1" ht="76.5">
      <c r="A12" s="218" t="s">
        <v>50</v>
      </c>
      <c r="B12" s="217" t="s">
        <v>3</v>
      </c>
      <c r="C12" s="43">
        <v>1</v>
      </c>
      <c r="D12" s="89" t="s">
        <v>143</v>
      </c>
      <c r="E12" s="58" t="s">
        <v>57</v>
      </c>
      <c r="F12" s="44">
        <v>8</v>
      </c>
      <c r="G12" s="123">
        <v>7</v>
      </c>
      <c r="H12" s="123">
        <v>7</v>
      </c>
      <c r="I12" s="124">
        <v>1</v>
      </c>
      <c r="J12" s="43">
        <v>0.875</v>
      </c>
      <c r="K12" s="37"/>
      <c r="L12" s="147"/>
    </row>
    <row r="13" spans="1:12" s="30" customFormat="1" ht="80.25" customHeight="1">
      <c r="A13" s="218"/>
      <c r="B13" s="217"/>
      <c r="C13" s="43">
        <v>2</v>
      </c>
      <c r="D13" s="90" t="s">
        <v>144</v>
      </c>
      <c r="E13" s="58" t="s">
        <v>57</v>
      </c>
      <c r="F13" s="44">
        <v>33</v>
      </c>
      <c r="G13" s="44">
        <v>35</v>
      </c>
      <c r="H13" s="44">
        <v>33</v>
      </c>
      <c r="I13" s="45">
        <v>0.94</v>
      </c>
      <c r="J13" s="43">
        <v>1</v>
      </c>
      <c r="K13" s="37" t="s">
        <v>255</v>
      </c>
      <c r="L13" s="147"/>
    </row>
    <row r="14" spans="1:12" s="28" customFormat="1" ht="63.75">
      <c r="A14" s="218"/>
      <c r="B14" s="217"/>
      <c r="C14" s="46">
        <v>3</v>
      </c>
      <c r="D14" s="90" t="s">
        <v>145</v>
      </c>
      <c r="E14" s="58" t="s">
        <v>146</v>
      </c>
      <c r="F14" s="44">
        <v>3</v>
      </c>
      <c r="G14" s="44">
        <v>12</v>
      </c>
      <c r="H14" s="44">
        <v>0</v>
      </c>
      <c r="I14" s="45">
        <v>0</v>
      </c>
      <c r="J14" s="43">
        <v>0</v>
      </c>
      <c r="K14" s="57"/>
      <c r="L14" s="148"/>
    </row>
    <row r="15" spans="1:12" s="30" customFormat="1" ht="85.5" customHeight="1">
      <c r="A15" s="218"/>
      <c r="B15" s="217"/>
      <c r="C15" s="43">
        <v>4</v>
      </c>
      <c r="D15" s="89" t="s">
        <v>147</v>
      </c>
      <c r="E15" s="58" t="s">
        <v>146</v>
      </c>
      <c r="F15" s="47">
        <v>939</v>
      </c>
      <c r="G15" s="44">
        <v>6700</v>
      </c>
      <c r="H15" s="44">
        <v>6700</v>
      </c>
      <c r="I15" s="45">
        <v>1</v>
      </c>
      <c r="J15" s="43">
        <v>1</v>
      </c>
      <c r="K15" s="48" t="s">
        <v>254</v>
      </c>
      <c r="L15" s="147"/>
    </row>
    <row r="16" spans="1:12" s="30" customFormat="1" ht="107.25" customHeight="1">
      <c r="A16" s="218"/>
      <c r="B16" s="217"/>
      <c r="C16" s="43">
        <v>5</v>
      </c>
      <c r="D16" s="90" t="s">
        <v>148</v>
      </c>
      <c r="E16" s="58" t="s">
        <v>150</v>
      </c>
      <c r="F16" s="37">
        <v>83</v>
      </c>
      <c r="G16" s="123">
        <v>79</v>
      </c>
      <c r="H16" s="125">
        <v>90</v>
      </c>
      <c r="I16" s="124">
        <v>1.13</v>
      </c>
      <c r="J16" s="43">
        <v>1.084</v>
      </c>
      <c r="K16" s="48" t="s">
        <v>253</v>
      </c>
      <c r="L16" s="147"/>
    </row>
    <row r="17" spans="1:12" s="30" customFormat="1" ht="38.25">
      <c r="A17" s="218"/>
      <c r="B17" s="217"/>
      <c r="C17" s="43">
        <v>6</v>
      </c>
      <c r="D17" s="91" t="s">
        <v>149</v>
      </c>
      <c r="E17" s="58" t="s">
        <v>151</v>
      </c>
      <c r="F17" s="44">
        <v>161</v>
      </c>
      <c r="G17" s="44">
        <v>87</v>
      </c>
      <c r="H17" s="43">
        <v>186</v>
      </c>
      <c r="I17" s="45">
        <v>0.46</v>
      </c>
      <c r="J17" s="43">
        <v>1.155</v>
      </c>
      <c r="K17" s="48" t="s">
        <v>252</v>
      </c>
      <c r="L17" s="147"/>
    </row>
    <row r="19" spans="1:11" ht="43.5" customHeight="1">
      <c r="A19" s="219" t="s">
        <v>29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</sheetData>
  <sheetProtection/>
  <mergeCells count="18">
    <mergeCell ref="D7:D9"/>
    <mergeCell ref="E7:E9"/>
    <mergeCell ref="B12:B17"/>
    <mergeCell ref="A12:A17"/>
    <mergeCell ref="A19:K19"/>
    <mergeCell ref="I7:I9"/>
    <mergeCell ref="J7:J9"/>
    <mergeCell ref="K7:K9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4">
      <selection activeCell="B5" sqref="B5"/>
    </sheetView>
  </sheetViews>
  <sheetFormatPr defaultColWidth="9.140625" defaultRowHeight="15"/>
  <cols>
    <col min="2" max="2" width="42.57421875" style="0" customWidth="1"/>
    <col min="3" max="3" width="18.57421875" style="0" customWidth="1"/>
    <col min="4" max="4" width="11.00390625" style="0" customWidth="1"/>
    <col min="5" max="5" width="46.140625" style="0" customWidth="1"/>
  </cols>
  <sheetData>
    <row r="1" spans="1:5" ht="15">
      <c r="A1" s="223" t="s">
        <v>189</v>
      </c>
      <c r="B1" s="223"/>
      <c r="C1" s="223"/>
      <c r="D1" s="223"/>
      <c r="E1" s="223"/>
    </row>
    <row r="2" spans="1:5" ht="15.75">
      <c r="A2" s="224" t="s">
        <v>190</v>
      </c>
      <c r="B2" s="224"/>
      <c r="C2" s="224"/>
      <c r="D2" s="224"/>
      <c r="E2" s="224"/>
    </row>
    <row r="3" spans="1:5" ht="15">
      <c r="A3" s="4"/>
      <c r="B3" s="96"/>
      <c r="C3" s="96"/>
      <c r="D3" s="96"/>
      <c r="E3" s="96"/>
    </row>
    <row r="4" spans="1:5" ht="18.75" customHeight="1">
      <c r="A4" s="114" t="s">
        <v>11</v>
      </c>
      <c r="B4" s="114" t="s">
        <v>191</v>
      </c>
      <c r="C4" s="114" t="s">
        <v>192</v>
      </c>
      <c r="D4" s="114" t="s">
        <v>193</v>
      </c>
      <c r="E4" s="114" t="s">
        <v>194</v>
      </c>
    </row>
    <row r="5" spans="1:5" ht="75" customHeight="1">
      <c r="A5" s="114" t="s">
        <v>243</v>
      </c>
      <c r="B5" s="135" t="s">
        <v>256</v>
      </c>
      <c r="C5" s="135" t="s">
        <v>257</v>
      </c>
      <c r="D5" s="135">
        <v>81</v>
      </c>
      <c r="E5" s="135" t="s">
        <v>258</v>
      </c>
    </row>
    <row r="6" spans="1:5" ht="105" customHeight="1">
      <c r="A6" s="135" t="s">
        <v>243</v>
      </c>
      <c r="B6" s="136" t="s">
        <v>244</v>
      </c>
      <c r="C6" s="135" t="s">
        <v>245</v>
      </c>
      <c r="D6" s="114">
        <v>1782</v>
      </c>
      <c r="E6" s="135" t="s">
        <v>246</v>
      </c>
    </row>
    <row r="7" spans="1:5" ht="132.75" customHeight="1">
      <c r="A7" s="135" t="s">
        <v>247</v>
      </c>
      <c r="B7" s="136" t="s">
        <v>244</v>
      </c>
      <c r="C7" s="135" t="s">
        <v>248</v>
      </c>
      <c r="D7" s="114">
        <v>1850</v>
      </c>
      <c r="E7" s="135" t="s">
        <v>249</v>
      </c>
    </row>
    <row r="8" ht="90" customHeight="1"/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zoomScale="130" zoomScaleNormal="130" zoomScalePageLayoutView="0" workbookViewId="0" topLeftCell="A1">
      <selection activeCell="J9" sqref="J9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21.140625" style="0" customWidth="1"/>
    <col min="4" max="4" width="24.421875" style="0" customWidth="1"/>
    <col min="5" max="5" width="14.8515625" style="0" customWidth="1"/>
  </cols>
  <sheetData>
    <row r="2" spans="1:10" ht="15.75">
      <c r="A2" s="225" t="s">
        <v>195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01.25">
      <c r="A4" s="199" t="s">
        <v>4</v>
      </c>
      <c r="B4" s="199"/>
      <c r="C4" s="226" t="s">
        <v>16</v>
      </c>
      <c r="D4" s="227" t="s">
        <v>196</v>
      </c>
      <c r="E4" s="228" t="s">
        <v>197</v>
      </c>
      <c r="F4" s="118" t="s">
        <v>198</v>
      </c>
      <c r="G4" s="118" t="s">
        <v>199</v>
      </c>
      <c r="H4" s="118" t="s">
        <v>200</v>
      </c>
      <c r="I4" s="118" t="s">
        <v>201</v>
      </c>
      <c r="J4" s="118" t="s">
        <v>202</v>
      </c>
    </row>
    <row r="5" spans="1:10" ht="15">
      <c r="A5" s="8" t="s">
        <v>8</v>
      </c>
      <c r="B5" s="8" t="s">
        <v>5</v>
      </c>
      <c r="C5" s="226"/>
      <c r="D5" s="227"/>
      <c r="E5" s="228"/>
      <c r="F5" s="117" t="s">
        <v>203</v>
      </c>
      <c r="G5" s="117" t="s">
        <v>204</v>
      </c>
      <c r="H5" s="117" t="s">
        <v>205</v>
      </c>
      <c r="I5" s="117" t="s">
        <v>206</v>
      </c>
      <c r="J5" s="117" t="s">
        <v>207</v>
      </c>
    </row>
    <row r="6" spans="1:10" ht="15">
      <c r="A6" s="8" t="s">
        <v>3</v>
      </c>
      <c r="B6" s="8" t="s">
        <v>2</v>
      </c>
      <c r="C6" s="116">
        <v>3</v>
      </c>
      <c r="D6" s="117">
        <v>4</v>
      </c>
      <c r="E6" s="118">
        <v>5</v>
      </c>
      <c r="F6" s="117" t="s">
        <v>208</v>
      </c>
      <c r="G6" s="117">
        <v>7</v>
      </c>
      <c r="H6" s="117">
        <v>8</v>
      </c>
      <c r="I6" s="117">
        <v>9</v>
      </c>
      <c r="J6" s="117" t="s">
        <v>209</v>
      </c>
    </row>
    <row r="7" spans="1:10" ht="89.25" customHeight="1">
      <c r="A7" s="119" t="s">
        <v>66</v>
      </c>
      <c r="B7" s="119" t="s">
        <v>3</v>
      </c>
      <c r="C7" s="120" t="s">
        <v>64</v>
      </c>
      <c r="D7" s="120" t="s">
        <v>210</v>
      </c>
      <c r="E7" s="120" t="s">
        <v>212</v>
      </c>
      <c r="F7" s="126">
        <v>0.733</v>
      </c>
      <c r="G7" s="126">
        <v>0.733</v>
      </c>
      <c r="H7" s="126">
        <v>1</v>
      </c>
      <c r="I7" s="126">
        <v>1</v>
      </c>
      <c r="J7" s="126">
        <v>1</v>
      </c>
    </row>
    <row r="8" spans="1:10" ht="15">
      <c r="A8" s="119"/>
      <c r="B8" s="119"/>
      <c r="C8" s="120"/>
      <c r="D8" s="120"/>
      <c r="E8" s="134" t="s">
        <v>251</v>
      </c>
      <c r="F8" s="126">
        <v>0.733</v>
      </c>
      <c r="G8" s="126">
        <v>0.733</v>
      </c>
      <c r="H8" s="126">
        <v>1</v>
      </c>
      <c r="I8" s="126">
        <v>1</v>
      </c>
      <c r="J8" s="126">
        <v>1</v>
      </c>
    </row>
    <row r="9" spans="1:10" s="150" customFormat="1" ht="15">
      <c r="A9" s="149"/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15">
      <c r="A10" s="121"/>
      <c r="B10" s="122" t="s">
        <v>211</v>
      </c>
      <c r="C10" s="121"/>
      <c r="D10" s="121"/>
      <c r="E10" s="121"/>
      <c r="F10" s="121"/>
      <c r="G10" s="121"/>
      <c r="H10" s="121"/>
      <c r="I10" s="121"/>
      <c r="J10" s="121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2022-03-31T06:49:38Z</dcterms:modified>
  <cp:category/>
  <cp:version/>
  <cp:contentType/>
  <cp:contentStatus/>
</cp:coreProperties>
</file>